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zucenachaidez/Desktop/"/>
    </mc:Choice>
  </mc:AlternateContent>
  <xr:revisionPtr revIDLastSave="0" documentId="13_ncr:1_{39BCEA0F-E84D-5A42-B79D-78FA9C089DE3}" xr6:coauthVersionLast="45" xr6:coauthVersionMax="45" xr10:uidLastSave="{00000000-0000-0000-0000-000000000000}"/>
  <bookViews>
    <workbookView xWindow="640" yWindow="500" windowWidth="23260" windowHeight="12580" xr2:uid="{253C7695-E4F7-4A20-AB3C-241B24F7F5DA}"/>
  </bookViews>
  <sheets>
    <sheet name="IGI" sheetId="7" r:id="rId1"/>
    <sheet name="Modelo" sheetId="6" r:id="rId2"/>
    <sheet name="Microdatos normalizado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6" l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2" i="6"/>
  <c r="F3" i="6"/>
  <c r="L3" i="6" s="1"/>
  <c r="F4" i="6"/>
  <c r="L4" i="6" s="1"/>
  <c r="F5" i="6"/>
  <c r="L5" i="6" s="1"/>
  <c r="F6" i="6"/>
  <c r="L6" i="6" s="1"/>
  <c r="F7" i="6"/>
  <c r="L7" i="6" s="1"/>
  <c r="F8" i="6"/>
  <c r="L8" i="6" s="1"/>
  <c r="F9" i="6"/>
  <c r="L9" i="6" s="1"/>
  <c r="F10" i="6"/>
  <c r="L10" i="6" s="1"/>
  <c r="F11" i="6"/>
  <c r="L11" i="6" s="1"/>
  <c r="F12" i="6"/>
  <c r="L12" i="6" s="1"/>
  <c r="F13" i="6"/>
  <c r="L13" i="6" s="1"/>
  <c r="F14" i="6"/>
  <c r="L14" i="6" s="1"/>
  <c r="F15" i="6"/>
  <c r="L15" i="6" s="1"/>
  <c r="F16" i="6"/>
  <c r="L16" i="6" s="1"/>
  <c r="F17" i="6"/>
  <c r="L17" i="6" s="1"/>
  <c r="F18" i="6"/>
  <c r="L18" i="6" s="1"/>
  <c r="F19" i="6"/>
  <c r="L19" i="6" s="1"/>
  <c r="F20" i="6"/>
  <c r="L20" i="6" s="1"/>
  <c r="F21" i="6"/>
  <c r="L21" i="6" s="1"/>
  <c r="F22" i="6"/>
  <c r="L22" i="6" s="1"/>
  <c r="F23" i="6"/>
  <c r="L23" i="6" s="1"/>
  <c r="F24" i="6"/>
  <c r="L24" i="6" s="1"/>
  <c r="F25" i="6"/>
  <c r="L25" i="6" s="1"/>
  <c r="F26" i="6"/>
  <c r="L26" i="6" s="1"/>
  <c r="F27" i="6"/>
  <c r="L27" i="6" s="1"/>
  <c r="F28" i="6"/>
  <c r="L28" i="6" s="1"/>
  <c r="F29" i="6"/>
  <c r="L29" i="6" s="1"/>
  <c r="F30" i="6"/>
  <c r="L30" i="6" s="1"/>
  <c r="F31" i="6"/>
  <c r="L31" i="6" s="1"/>
  <c r="F32" i="6"/>
  <c r="L32" i="6" s="1"/>
  <c r="F33" i="6"/>
  <c r="L33" i="6" s="1"/>
  <c r="F34" i="6"/>
  <c r="L34" i="6" s="1"/>
  <c r="F35" i="6"/>
  <c r="L35" i="6" s="1"/>
  <c r="F36" i="6"/>
  <c r="L36" i="6" s="1"/>
  <c r="F37" i="6"/>
  <c r="L37" i="6" s="1"/>
  <c r="F38" i="6"/>
  <c r="L38" i="6" s="1"/>
  <c r="F39" i="6"/>
  <c r="L39" i="6" s="1"/>
  <c r="F40" i="6"/>
  <c r="L40" i="6" s="1"/>
  <c r="F41" i="6"/>
  <c r="L41" i="6" s="1"/>
  <c r="F42" i="6"/>
  <c r="L42" i="6" s="1"/>
  <c r="F43" i="6"/>
  <c r="L43" i="6" s="1"/>
  <c r="F44" i="6"/>
  <c r="L44" i="6" s="1"/>
  <c r="F45" i="6"/>
  <c r="L45" i="6" s="1"/>
  <c r="F46" i="6"/>
  <c r="L46" i="6" s="1"/>
  <c r="F47" i="6"/>
  <c r="L47" i="6" s="1"/>
  <c r="F48" i="6"/>
  <c r="L48" i="6" s="1"/>
  <c r="F49" i="6"/>
  <c r="L49" i="6" s="1"/>
  <c r="F50" i="6"/>
  <c r="L50" i="6" s="1"/>
  <c r="F51" i="6"/>
  <c r="L51" i="6" s="1"/>
  <c r="F52" i="6"/>
  <c r="L52" i="6" s="1"/>
  <c r="F53" i="6"/>
  <c r="L53" i="6" s="1"/>
  <c r="F54" i="6"/>
  <c r="L54" i="6" s="1"/>
  <c r="F55" i="6"/>
  <c r="L55" i="6" s="1"/>
  <c r="F56" i="6"/>
  <c r="L56" i="6" s="1"/>
  <c r="F57" i="6"/>
  <c r="L57" i="6" s="1"/>
  <c r="F58" i="6"/>
  <c r="L58" i="6" s="1"/>
  <c r="F59" i="6"/>
  <c r="L59" i="6" s="1"/>
  <c r="F60" i="6"/>
  <c r="L60" i="6" s="1"/>
  <c r="F61" i="6"/>
  <c r="L61" i="6" s="1"/>
  <c r="F62" i="6"/>
  <c r="L62" i="6" s="1"/>
  <c r="F63" i="6"/>
  <c r="L63" i="6" s="1"/>
  <c r="F64" i="6"/>
  <c r="L64" i="6" s="1"/>
  <c r="F65" i="6"/>
  <c r="L65" i="6" s="1"/>
  <c r="F66" i="6"/>
  <c r="L66" i="6" s="1"/>
  <c r="F67" i="6"/>
  <c r="L67" i="6" s="1"/>
  <c r="F68" i="6"/>
  <c r="L68" i="6" s="1"/>
  <c r="F69" i="6"/>
  <c r="L69" i="6" s="1"/>
  <c r="F70" i="6"/>
  <c r="L70" i="6" s="1"/>
  <c r="E3" i="6"/>
  <c r="K3" i="6" s="1"/>
  <c r="E4" i="6"/>
  <c r="K4" i="6" s="1"/>
  <c r="E5" i="6"/>
  <c r="K5" i="6" s="1"/>
  <c r="E6" i="6"/>
  <c r="K6" i="6" s="1"/>
  <c r="E7" i="6"/>
  <c r="K7" i="6" s="1"/>
  <c r="E8" i="6"/>
  <c r="K8" i="6" s="1"/>
  <c r="E9" i="6"/>
  <c r="K9" i="6" s="1"/>
  <c r="E10" i="6"/>
  <c r="K10" i="6" s="1"/>
  <c r="E11" i="6"/>
  <c r="K11" i="6" s="1"/>
  <c r="E12" i="6"/>
  <c r="K12" i="6" s="1"/>
  <c r="E13" i="6"/>
  <c r="K13" i="6" s="1"/>
  <c r="E14" i="6"/>
  <c r="K14" i="6" s="1"/>
  <c r="E15" i="6"/>
  <c r="K15" i="6" s="1"/>
  <c r="E16" i="6"/>
  <c r="K16" i="6" s="1"/>
  <c r="E17" i="6"/>
  <c r="K17" i="6" s="1"/>
  <c r="E18" i="6"/>
  <c r="K18" i="6" s="1"/>
  <c r="E19" i="6"/>
  <c r="K19" i="6" s="1"/>
  <c r="E20" i="6"/>
  <c r="K20" i="6" s="1"/>
  <c r="E21" i="6"/>
  <c r="K21" i="6" s="1"/>
  <c r="E22" i="6"/>
  <c r="K22" i="6" s="1"/>
  <c r="E23" i="6"/>
  <c r="K23" i="6" s="1"/>
  <c r="E24" i="6"/>
  <c r="K24" i="6" s="1"/>
  <c r="E25" i="6"/>
  <c r="K25" i="6" s="1"/>
  <c r="E26" i="6"/>
  <c r="K26" i="6" s="1"/>
  <c r="E27" i="6"/>
  <c r="K27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0" i="6"/>
  <c r="K40" i="6" s="1"/>
  <c r="E41" i="6"/>
  <c r="K41" i="6" s="1"/>
  <c r="E42" i="6"/>
  <c r="K42" i="6" s="1"/>
  <c r="E43" i="6"/>
  <c r="K43" i="6" s="1"/>
  <c r="E44" i="6"/>
  <c r="K44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E53" i="6"/>
  <c r="K53" i="6" s="1"/>
  <c r="E54" i="6"/>
  <c r="K54" i="6" s="1"/>
  <c r="E55" i="6"/>
  <c r="K55" i="6" s="1"/>
  <c r="E56" i="6"/>
  <c r="K56" i="6" s="1"/>
  <c r="E57" i="6"/>
  <c r="K57" i="6" s="1"/>
  <c r="E58" i="6"/>
  <c r="K58" i="6" s="1"/>
  <c r="E59" i="6"/>
  <c r="K59" i="6" s="1"/>
  <c r="E60" i="6"/>
  <c r="K60" i="6" s="1"/>
  <c r="E61" i="6"/>
  <c r="K61" i="6" s="1"/>
  <c r="E62" i="6"/>
  <c r="K62" i="6" s="1"/>
  <c r="E63" i="6"/>
  <c r="K63" i="6" s="1"/>
  <c r="E64" i="6"/>
  <c r="K64" i="6" s="1"/>
  <c r="E65" i="6"/>
  <c r="K65" i="6" s="1"/>
  <c r="E66" i="6"/>
  <c r="K66" i="6" s="1"/>
  <c r="E67" i="6"/>
  <c r="K67" i="6" s="1"/>
  <c r="E68" i="6"/>
  <c r="K68" i="6" s="1"/>
  <c r="E69" i="6"/>
  <c r="K69" i="6" s="1"/>
  <c r="E70" i="6"/>
  <c r="K70" i="6" s="1"/>
  <c r="D3" i="6"/>
  <c r="J3" i="6" s="1"/>
  <c r="D4" i="6"/>
  <c r="J4" i="6" s="1"/>
  <c r="D5" i="6"/>
  <c r="J5" i="6" s="1"/>
  <c r="D6" i="6"/>
  <c r="J6" i="6" s="1"/>
  <c r="D7" i="6"/>
  <c r="J7" i="6" s="1"/>
  <c r="D8" i="6"/>
  <c r="J8" i="6" s="1"/>
  <c r="D9" i="6"/>
  <c r="J9" i="6" s="1"/>
  <c r="D10" i="6"/>
  <c r="J10" i="6" s="1"/>
  <c r="D11" i="6"/>
  <c r="J11" i="6" s="1"/>
  <c r="D12" i="6"/>
  <c r="J12" i="6" s="1"/>
  <c r="D13" i="6"/>
  <c r="J13" i="6" s="1"/>
  <c r="D14" i="6"/>
  <c r="J14" i="6" s="1"/>
  <c r="D15" i="6"/>
  <c r="J15" i="6" s="1"/>
  <c r="D16" i="6"/>
  <c r="J16" i="6" s="1"/>
  <c r="D17" i="6"/>
  <c r="J17" i="6" s="1"/>
  <c r="D18" i="6"/>
  <c r="J18" i="6" s="1"/>
  <c r="D19" i="6"/>
  <c r="J19" i="6" s="1"/>
  <c r="D20" i="6"/>
  <c r="J20" i="6" s="1"/>
  <c r="D21" i="6"/>
  <c r="J21" i="6" s="1"/>
  <c r="D22" i="6"/>
  <c r="J22" i="6" s="1"/>
  <c r="D23" i="6"/>
  <c r="J23" i="6" s="1"/>
  <c r="D24" i="6"/>
  <c r="J24" i="6" s="1"/>
  <c r="D25" i="6"/>
  <c r="J25" i="6" s="1"/>
  <c r="D26" i="6"/>
  <c r="J26" i="6" s="1"/>
  <c r="D27" i="6"/>
  <c r="J27" i="6" s="1"/>
  <c r="D28" i="6"/>
  <c r="J28" i="6" s="1"/>
  <c r="D29" i="6"/>
  <c r="J29" i="6" s="1"/>
  <c r="D30" i="6"/>
  <c r="J30" i="6" s="1"/>
  <c r="D31" i="6"/>
  <c r="J31" i="6" s="1"/>
  <c r="D32" i="6"/>
  <c r="J32" i="6" s="1"/>
  <c r="D33" i="6"/>
  <c r="J33" i="6" s="1"/>
  <c r="D34" i="6"/>
  <c r="J34" i="6" s="1"/>
  <c r="D35" i="6"/>
  <c r="J35" i="6" s="1"/>
  <c r="D36" i="6"/>
  <c r="J36" i="6" s="1"/>
  <c r="D37" i="6"/>
  <c r="J37" i="6" s="1"/>
  <c r="D38" i="6"/>
  <c r="J38" i="6" s="1"/>
  <c r="D39" i="6"/>
  <c r="J39" i="6" s="1"/>
  <c r="D40" i="6"/>
  <c r="J40" i="6" s="1"/>
  <c r="D41" i="6"/>
  <c r="J41" i="6" s="1"/>
  <c r="D42" i="6"/>
  <c r="J42" i="6" s="1"/>
  <c r="D43" i="6"/>
  <c r="J43" i="6" s="1"/>
  <c r="D44" i="6"/>
  <c r="J44" i="6" s="1"/>
  <c r="D45" i="6"/>
  <c r="J45" i="6" s="1"/>
  <c r="D46" i="6"/>
  <c r="J46" i="6" s="1"/>
  <c r="D47" i="6"/>
  <c r="J47" i="6" s="1"/>
  <c r="D48" i="6"/>
  <c r="J48" i="6" s="1"/>
  <c r="D49" i="6"/>
  <c r="J49" i="6" s="1"/>
  <c r="D50" i="6"/>
  <c r="J50" i="6" s="1"/>
  <c r="D51" i="6"/>
  <c r="J51" i="6" s="1"/>
  <c r="D52" i="6"/>
  <c r="J52" i="6" s="1"/>
  <c r="D53" i="6"/>
  <c r="J53" i="6" s="1"/>
  <c r="D54" i="6"/>
  <c r="J54" i="6" s="1"/>
  <c r="D55" i="6"/>
  <c r="J55" i="6" s="1"/>
  <c r="D56" i="6"/>
  <c r="J56" i="6" s="1"/>
  <c r="D57" i="6"/>
  <c r="J57" i="6" s="1"/>
  <c r="D58" i="6"/>
  <c r="J58" i="6" s="1"/>
  <c r="D59" i="6"/>
  <c r="J59" i="6" s="1"/>
  <c r="D60" i="6"/>
  <c r="J60" i="6" s="1"/>
  <c r="D61" i="6"/>
  <c r="J61" i="6" s="1"/>
  <c r="D62" i="6"/>
  <c r="J62" i="6" s="1"/>
  <c r="D63" i="6"/>
  <c r="J63" i="6" s="1"/>
  <c r="D64" i="6"/>
  <c r="J64" i="6" s="1"/>
  <c r="D65" i="6"/>
  <c r="J65" i="6" s="1"/>
  <c r="D66" i="6"/>
  <c r="J66" i="6" s="1"/>
  <c r="D67" i="6"/>
  <c r="J67" i="6" s="1"/>
  <c r="D68" i="6"/>
  <c r="J68" i="6" s="1"/>
  <c r="D69" i="6"/>
  <c r="J69" i="6" s="1"/>
  <c r="D70" i="6"/>
  <c r="J70" i="6" s="1"/>
  <c r="C3" i="6"/>
  <c r="I3" i="6" s="1"/>
  <c r="C4" i="6"/>
  <c r="I4" i="6" s="1"/>
  <c r="C5" i="6"/>
  <c r="I5" i="6" s="1"/>
  <c r="C6" i="6"/>
  <c r="I6" i="6" s="1"/>
  <c r="C7" i="6"/>
  <c r="I7" i="6" s="1"/>
  <c r="C8" i="6"/>
  <c r="I8" i="6" s="1"/>
  <c r="C9" i="6"/>
  <c r="I9" i="6" s="1"/>
  <c r="C10" i="6"/>
  <c r="I10" i="6" s="1"/>
  <c r="C11" i="6"/>
  <c r="I11" i="6" s="1"/>
  <c r="C12" i="6"/>
  <c r="I12" i="6" s="1"/>
  <c r="C13" i="6"/>
  <c r="I13" i="6" s="1"/>
  <c r="C14" i="6"/>
  <c r="I14" i="6" s="1"/>
  <c r="C15" i="6"/>
  <c r="I15" i="6" s="1"/>
  <c r="C16" i="6"/>
  <c r="I16" i="6" s="1"/>
  <c r="C17" i="6"/>
  <c r="I17" i="6" s="1"/>
  <c r="C18" i="6"/>
  <c r="I18" i="6" s="1"/>
  <c r="C19" i="6"/>
  <c r="I19" i="6" s="1"/>
  <c r="C20" i="6"/>
  <c r="I20" i="6" s="1"/>
  <c r="C21" i="6"/>
  <c r="I21" i="6" s="1"/>
  <c r="C22" i="6"/>
  <c r="I22" i="6" s="1"/>
  <c r="C23" i="6"/>
  <c r="I23" i="6" s="1"/>
  <c r="C24" i="6"/>
  <c r="I24" i="6" s="1"/>
  <c r="C25" i="6"/>
  <c r="I25" i="6" s="1"/>
  <c r="C26" i="6"/>
  <c r="I26" i="6" s="1"/>
  <c r="C27" i="6"/>
  <c r="I27" i="6" s="1"/>
  <c r="C28" i="6"/>
  <c r="I28" i="6" s="1"/>
  <c r="C29" i="6"/>
  <c r="I29" i="6" s="1"/>
  <c r="C30" i="6"/>
  <c r="I30" i="6" s="1"/>
  <c r="C31" i="6"/>
  <c r="I31" i="6" s="1"/>
  <c r="C32" i="6"/>
  <c r="I32" i="6" s="1"/>
  <c r="C33" i="6"/>
  <c r="I33" i="6" s="1"/>
  <c r="C34" i="6"/>
  <c r="I34" i="6" s="1"/>
  <c r="C35" i="6"/>
  <c r="I35" i="6" s="1"/>
  <c r="C36" i="6"/>
  <c r="I36" i="6" s="1"/>
  <c r="C37" i="6"/>
  <c r="I37" i="6" s="1"/>
  <c r="C38" i="6"/>
  <c r="I38" i="6" s="1"/>
  <c r="C39" i="6"/>
  <c r="I39" i="6" s="1"/>
  <c r="C39" i="7" s="1"/>
  <c r="C40" i="6"/>
  <c r="I40" i="6" s="1"/>
  <c r="C41" i="6"/>
  <c r="I41" i="6" s="1"/>
  <c r="C42" i="6"/>
  <c r="I42" i="6" s="1"/>
  <c r="C43" i="6"/>
  <c r="I43" i="6" s="1"/>
  <c r="C44" i="6"/>
  <c r="I44" i="6" s="1"/>
  <c r="C45" i="6"/>
  <c r="I45" i="6" s="1"/>
  <c r="C46" i="6"/>
  <c r="I46" i="6" s="1"/>
  <c r="C47" i="6"/>
  <c r="I47" i="6" s="1"/>
  <c r="C47" i="7" s="1"/>
  <c r="C48" i="6"/>
  <c r="I48" i="6" s="1"/>
  <c r="C49" i="6"/>
  <c r="I49" i="6" s="1"/>
  <c r="C50" i="6"/>
  <c r="I50" i="6" s="1"/>
  <c r="C51" i="6"/>
  <c r="I51" i="6" s="1"/>
  <c r="C52" i="6"/>
  <c r="I52" i="6" s="1"/>
  <c r="C53" i="6"/>
  <c r="I53" i="6" s="1"/>
  <c r="C54" i="6"/>
  <c r="I54" i="6" s="1"/>
  <c r="C55" i="6"/>
  <c r="I55" i="6" s="1"/>
  <c r="C55" i="7" s="1"/>
  <c r="C56" i="6"/>
  <c r="I56" i="6" s="1"/>
  <c r="C57" i="6"/>
  <c r="I57" i="6" s="1"/>
  <c r="C58" i="6"/>
  <c r="I58" i="6" s="1"/>
  <c r="C59" i="6"/>
  <c r="I59" i="6" s="1"/>
  <c r="C60" i="6"/>
  <c r="I60" i="6" s="1"/>
  <c r="C61" i="6"/>
  <c r="I61" i="6" s="1"/>
  <c r="C62" i="6"/>
  <c r="I62" i="6" s="1"/>
  <c r="C63" i="6"/>
  <c r="I63" i="6" s="1"/>
  <c r="C63" i="7" s="1"/>
  <c r="C64" i="6"/>
  <c r="I64" i="6" s="1"/>
  <c r="C65" i="6"/>
  <c r="I65" i="6" s="1"/>
  <c r="C66" i="6"/>
  <c r="I66" i="6" s="1"/>
  <c r="C67" i="6"/>
  <c r="I67" i="6" s="1"/>
  <c r="C68" i="6"/>
  <c r="I68" i="6" s="1"/>
  <c r="C69" i="6"/>
  <c r="I69" i="6" s="1"/>
  <c r="C70" i="6"/>
  <c r="I70" i="6" s="1"/>
  <c r="F2" i="6"/>
  <c r="L2" i="6" s="1"/>
  <c r="E2" i="6"/>
  <c r="K2" i="6" s="1"/>
  <c r="D2" i="6"/>
  <c r="J2" i="6" s="1"/>
  <c r="C2" i="6"/>
  <c r="I2" i="6" s="1"/>
  <c r="C54" i="7" l="1"/>
  <c r="C6" i="7"/>
  <c r="C38" i="7"/>
  <c r="C62" i="7"/>
  <c r="C22" i="7"/>
  <c r="C67" i="7"/>
  <c r="C59" i="7"/>
  <c r="C51" i="7"/>
  <c r="C43" i="7"/>
  <c r="C35" i="7"/>
  <c r="C27" i="7"/>
  <c r="C19" i="7"/>
  <c r="C11" i="7"/>
  <c r="C3" i="7"/>
  <c r="C30" i="7"/>
  <c r="C46" i="7"/>
  <c r="C57" i="7"/>
  <c r="C70" i="7"/>
  <c r="C14" i="7"/>
  <c r="C65" i="7"/>
  <c r="C69" i="7"/>
  <c r="C61" i="7"/>
  <c r="C53" i="7"/>
  <c r="C45" i="7"/>
  <c r="C37" i="7"/>
  <c r="C29" i="7"/>
  <c r="C21" i="7"/>
  <c r="C13" i="7"/>
  <c r="C5" i="7"/>
  <c r="C68" i="7"/>
  <c r="C52" i="7"/>
  <c r="C44" i="7"/>
  <c r="C36" i="7"/>
  <c r="C28" i="7"/>
  <c r="C20" i="7"/>
  <c r="C12" i="7"/>
  <c r="C4" i="7"/>
  <c r="C60" i="7"/>
  <c r="C56" i="7"/>
  <c r="C32" i="7"/>
  <c r="C24" i="7"/>
  <c r="C16" i="7"/>
  <c r="C8" i="7"/>
  <c r="C64" i="7"/>
  <c r="C48" i="7"/>
  <c r="C40" i="7"/>
  <c r="C49" i="7"/>
  <c r="C41" i="7"/>
  <c r="C66" i="7"/>
  <c r="C58" i="7"/>
  <c r="C50" i="7"/>
  <c r="C42" i="7"/>
  <c r="C34" i="7"/>
  <c r="C26" i="7"/>
  <c r="C18" i="7"/>
  <c r="C10" i="7"/>
  <c r="C33" i="7"/>
  <c r="C2" i="7"/>
  <c r="C25" i="7"/>
  <c r="C17" i="7"/>
  <c r="C31" i="7"/>
  <c r="C23" i="7"/>
  <c r="C15" i="7"/>
  <c r="C7" i="7"/>
  <c r="C9" i="7"/>
</calcChain>
</file>

<file path=xl/sharedStrings.xml><?xml version="1.0" encoding="utf-8"?>
<sst xmlns="http://schemas.openxmlformats.org/spreadsheetml/2006/main" count="444" uniqueCount="98">
  <si>
    <t>Policías por cada cien mil habitantes</t>
  </si>
  <si>
    <t>Reclusos entre capacidad total de los penales</t>
  </si>
  <si>
    <t>Personal en reclusorios entre capacidad total de los penales</t>
  </si>
  <si>
    <t>Personal en reclusorios entre total de reclusos</t>
  </si>
  <si>
    <t>Jueces y magistrados profesionales por cada cien mil habitantes</t>
  </si>
  <si>
    <t>Personas frente a los tribunales entre número de jueces</t>
  </si>
  <si>
    <t>Encarcelados entre condenados</t>
  </si>
  <si>
    <t>Porcentaje de encarcelados sin sentencia</t>
  </si>
  <si>
    <t>Encarcelados por homicidio entre homicidios totales</t>
  </si>
  <si>
    <t>Personas frente a los tribunales entre personas en contacto formal con la policía</t>
  </si>
  <si>
    <t>Personas frente a los tribunales entre número de fiscales</t>
  </si>
  <si>
    <t>Region</t>
  </si>
  <si>
    <t>Albania</t>
  </si>
  <si>
    <t>Europe</t>
  </si>
  <si>
    <t>Algeria</t>
  </si>
  <si>
    <t>Africa</t>
  </si>
  <si>
    <t>Armenia</t>
  </si>
  <si>
    <t>Asia</t>
  </si>
  <si>
    <t>Austria</t>
  </si>
  <si>
    <t>Azerbaijan</t>
  </si>
  <si>
    <t>Bahrain</t>
  </si>
  <si>
    <t>Barbados</t>
  </si>
  <si>
    <t>Americas</t>
  </si>
  <si>
    <t>Belarus</t>
  </si>
  <si>
    <t>Belgium</t>
  </si>
  <si>
    <t>Bosnia and Herzegovina</t>
  </si>
  <si>
    <t>Bulgaria</t>
  </si>
  <si>
    <t>Cameroon</t>
  </si>
  <si>
    <t>Canada</t>
  </si>
  <si>
    <t>Chile</t>
  </si>
  <si>
    <t>Colombia</t>
  </si>
  <si>
    <t>Costa Rica</t>
  </si>
  <si>
    <t>Croatia</t>
  </si>
  <si>
    <t>Denmark</t>
  </si>
  <si>
    <t>Ecuador</t>
  </si>
  <si>
    <t>Estonia</t>
  </si>
  <si>
    <t>Finland</t>
  </si>
  <si>
    <t>France</t>
  </si>
  <si>
    <t>Georgia</t>
  </si>
  <si>
    <t>Germany</t>
  </si>
  <si>
    <t>Greece</t>
  </si>
  <si>
    <t>Guatemala</t>
  </si>
  <si>
    <t>Guyana</t>
  </si>
  <si>
    <t>Honduras</t>
  </si>
  <si>
    <t>Hungary</t>
  </si>
  <si>
    <t>Iceland</t>
  </si>
  <si>
    <t>Italy</t>
  </si>
  <si>
    <t>Japan</t>
  </si>
  <si>
    <t>Kazakhstan</t>
  </si>
  <si>
    <t>Kosovo under UNSCR 1244</t>
  </si>
  <si>
    <t>Kyrgyzstan</t>
  </si>
  <si>
    <t>Latvia</t>
  </si>
  <si>
    <t>Liechtenstein</t>
  </si>
  <si>
    <t>Lithuania</t>
  </si>
  <si>
    <t>Mexico</t>
  </si>
  <si>
    <t>Mongolia</t>
  </si>
  <si>
    <t>Montenegro</t>
  </si>
  <si>
    <t>Morocco</t>
  </si>
  <si>
    <t>Nepal</t>
  </si>
  <si>
    <t>Netherlands</t>
  </si>
  <si>
    <t>Norway</t>
  </si>
  <si>
    <t>Panama</t>
  </si>
  <si>
    <t>Paraguay</t>
  </si>
  <si>
    <t>Peru</t>
  </si>
  <si>
    <t>Poland</t>
  </si>
  <si>
    <t>Portugal</t>
  </si>
  <si>
    <t>Republic of Korea</t>
  </si>
  <si>
    <t>Republic of Moldova</t>
  </si>
  <si>
    <t>Romania</t>
  </si>
  <si>
    <t>Russian Federation</t>
  </si>
  <si>
    <t>Serbia</t>
  </si>
  <si>
    <t>Singapore</t>
  </si>
  <si>
    <t>Slovakia</t>
  </si>
  <si>
    <t>Slovenia</t>
  </si>
  <si>
    <t>Spain</t>
  </si>
  <si>
    <t>State of Palestine</t>
  </si>
  <si>
    <t>Sweden</t>
  </si>
  <si>
    <t>Switzerland</t>
  </si>
  <si>
    <t>Thailand</t>
  </si>
  <si>
    <t>Turkey</t>
  </si>
  <si>
    <t>Ukraine</t>
  </si>
  <si>
    <t>United Kingdom (England and Wales)</t>
  </si>
  <si>
    <t>United Kingdom (Northern Ireland)</t>
  </si>
  <si>
    <t>United Kingdom (Scotland)</t>
  </si>
  <si>
    <t>United States of America</t>
  </si>
  <si>
    <t>País</t>
  </si>
  <si>
    <t>IGI-2020</t>
  </si>
  <si>
    <t>Estructural-Sistema de seguridad</t>
  </si>
  <si>
    <t>Estructural-Sistema de Justicia</t>
  </si>
  <si>
    <t>Funcional-Sistema de Seguridad</t>
  </si>
  <si>
    <t>Funcional-Sistema de Justicia</t>
  </si>
  <si>
    <t>Derechos Humanos</t>
  </si>
  <si>
    <t>Estructural-Sistema de seguridad
(x100)</t>
  </si>
  <si>
    <t>Estructural-Sistema de Justicia
(x100)</t>
  </si>
  <si>
    <t>Funcional-Sistema de Justicia
(x100)</t>
  </si>
  <si>
    <t>Funcional-Sistema de Seguridad
(x100)</t>
  </si>
  <si>
    <t>Derechos Humanos
(x100)</t>
  </si>
  <si>
    <t>*Variables normalizadas. Esto se hace para quitar el efecto de la escala y poder comparar unas con 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</si>
</sst>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164" fontId="0" fillId="0" borderId="0" xfId="1" applyNumberFormat="1" applyFont="1" applyFill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Fill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CB473438-349B-4EE6-9296-4F42B20F6A5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42875" cy="95250"/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A0B62B6B-9325-4A4B-9D8D-21B348E6D382}"/>
            </a:ext>
          </a:extLst>
        </xdr:cNvPr>
        <xdr:cNvSpPr>
          <a:spLocks noChangeAspect="1" noChangeArrowheads="1"/>
        </xdr:cNvSpPr>
      </xdr:nvSpPr>
      <xdr:spPr bwMode="auto">
        <a:xfrm>
          <a:off x="121843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142875" cy="95250"/>
    <xdr:sp macro="" textlink="">
      <xdr:nvSpPr>
        <xdr:cNvPr id="3" name="AutoShape 17">
          <a:extLst>
            <a:ext uri="{FF2B5EF4-FFF2-40B4-BE49-F238E27FC236}">
              <a16:creationId xmlns:a16="http://schemas.microsoft.com/office/drawing/2014/main" id="{EC756FC8-E31D-47F8-BDA9-E03489C3695A}"/>
            </a:ext>
          </a:extLst>
        </xdr:cNvPr>
        <xdr:cNvSpPr>
          <a:spLocks noChangeAspect="1" noChangeArrowheads="1"/>
        </xdr:cNvSpPr>
      </xdr:nvSpPr>
      <xdr:spPr bwMode="auto">
        <a:xfrm>
          <a:off x="121843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142875" cy="95250"/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F8C3061A-6AF7-45E9-8171-4E6699B145A5}"/>
            </a:ext>
          </a:extLst>
        </xdr:cNvPr>
        <xdr:cNvSpPr>
          <a:spLocks noChangeAspect="1" noChangeArrowheads="1"/>
        </xdr:cNvSpPr>
      </xdr:nvSpPr>
      <xdr:spPr bwMode="auto">
        <a:xfrm>
          <a:off x="121843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142875" cy="95250"/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DAD23674-3C13-4DCE-A2C8-63E2021E93A2}"/>
            </a:ext>
          </a:extLst>
        </xdr:cNvPr>
        <xdr:cNvSpPr>
          <a:spLocks noChangeAspect="1" noChangeArrowheads="1"/>
        </xdr:cNvSpPr>
      </xdr:nvSpPr>
      <xdr:spPr bwMode="auto">
        <a:xfrm>
          <a:off x="121843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142875" cy="95250"/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A530AD4C-F781-4F01-83F9-95CC3C708CAC}"/>
            </a:ext>
          </a:extLst>
        </xdr:cNvPr>
        <xdr:cNvSpPr>
          <a:spLocks noChangeAspect="1" noChangeArrowheads="1"/>
        </xdr:cNvSpPr>
      </xdr:nvSpPr>
      <xdr:spPr bwMode="auto">
        <a:xfrm>
          <a:off x="121843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142875" cy="95250"/>
    <xdr:sp macro="" textlink="">
      <xdr:nvSpPr>
        <xdr:cNvPr id="7" name="AutoShape 17">
          <a:extLst>
            <a:ext uri="{FF2B5EF4-FFF2-40B4-BE49-F238E27FC236}">
              <a16:creationId xmlns:a16="http://schemas.microsoft.com/office/drawing/2014/main" id="{10B8DA74-9050-4F8B-8C2F-CDD521043A62}"/>
            </a:ext>
          </a:extLst>
        </xdr:cNvPr>
        <xdr:cNvSpPr>
          <a:spLocks noChangeAspect="1" noChangeArrowheads="1"/>
        </xdr:cNvSpPr>
      </xdr:nvSpPr>
      <xdr:spPr bwMode="auto">
        <a:xfrm>
          <a:off x="121843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142875" cy="95250"/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AE7F973C-1B37-477B-9FF2-DD4EF78A406E}"/>
            </a:ext>
          </a:extLst>
        </xdr:cNvPr>
        <xdr:cNvSpPr>
          <a:spLocks noChangeAspect="1" noChangeArrowheads="1"/>
        </xdr:cNvSpPr>
      </xdr:nvSpPr>
      <xdr:spPr bwMode="auto">
        <a:xfrm>
          <a:off x="121843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142875" cy="95250"/>
    <xdr:sp macro="" textlink="">
      <xdr:nvSpPr>
        <xdr:cNvPr id="9" name="AutoShape 17">
          <a:extLst>
            <a:ext uri="{FF2B5EF4-FFF2-40B4-BE49-F238E27FC236}">
              <a16:creationId xmlns:a16="http://schemas.microsoft.com/office/drawing/2014/main" id="{7622DE15-9458-455C-9E88-48833E820B08}"/>
            </a:ext>
          </a:extLst>
        </xdr:cNvPr>
        <xdr:cNvSpPr>
          <a:spLocks noChangeAspect="1" noChangeArrowheads="1"/>
        </xdr:cNvSpPr>
      </xdr:nvSpPr>
      <xdr:spPr bwMode="auto">
        <a:xfrm>
          <a:off x="121843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42875" cy="95250"/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F985F0C5-B89D-4D9A-8077-FF1F2DD05553}"/>
            </a:ext>
          </a:extLst>
        </xdr:cNvPr>
        <xdr:cNvSpPr>
          <a:spLocks noChangeAspect="1" noChangeArrowheads="1"/>
        </xdr:cNvSpPr>
      </xdr:nvSpPr>
      <xdr:spPr bwMode="auto">
        <a:xfrm>
          <a:off x="103022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42875" cy="95250"/>
    <xdr:sp macro="" textlink="">
      <xdr:nvSpPr>
        <xdr:cNvPr id="11" name="AutoShape 17">
          <a:extLst>
            <a:ext uri="{FF2B5EF4-FFF2-40B4-BE49-F238E27FC236}">
              <a16:creationId xmlns:a16="http://schemas.microsoft.com/office/drawing/2014/main" id="{138FFF3C-FD0D-4401-839F-F31B42445EDF}"/>
            </a:ext>
          </a:extLst>
        </xdr:cNvPr>
        <xdr:cNvSpPr>
          <a:spLocks noChangeAspect="1" noChangeArrowheads="1"/>
        </xdr:cNvSpPr>
      </xdr:nvSpPr>
      <xdr:spPr bwMode="auto">
        <a:xfrm>
          <a:off x="103022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42875" cy="95250"/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A992EAA3-C44E-4AD7-AA17-A9D6D4F63578}"/>
            </a:ext>
          </a:extLst>
        </xdr:cNvPr>
        <xdr:cNvSpPr>
          <a:spLocks noChangeAspect="1" noChangeArrowheads="1"/>
        </xdr:cNvSpPr>
      </xdr:nvSpPr>
      <xdr:spPr bwMode="auto">
        <a:xfrm>
          <a:off x="103022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42875" cy="95250"/>
    <xdr:sp macro="" textlink="">
      <xdr:nvSpPr>
        <xdr:cNvPr id="13" name="AutoShape 17">
          <a:extLst>
            <a:ext uri="{FF2B5EF4-FFF2-40B4-BE49-F238E27FC236}">
              <a16:creationId xmlns:a16="http://schemas.microsoft.com/office/drawing/2014/main" id="{BC0212D4-1647-4EF5-9776-77A05B14E196}"/>
            </a:ext>
          </a:extLst>
        </xdr:cNvPr>
        <xdr:cNvSpPr>
          <a:spLocks noChangeAspect="1" noChangeArrowheads="1"/>
        </xdr:cNvSpPr>
      </xdr:nvSpPr>
      <xdr:spPr bwMode="auto">
        <a:xfrm>
          <a:off x="103022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42875" cy="95250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D94203E0-D307-4DE9-9333-63E685038C4B}"/>
            </a:ext>
          </a:extLst>
        </xdr:cNvPr>
        <xdr:cNvSpPr>
          <a:spLocks noChangeAspect="1" noChangeArrowheads="1"/>
        </xdr:cNvSpPr>
      </xdr:nvSpPr>
      <xdr:spPr bwMode="auto">
        <a:xfrm>
          <a:off x="103022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42875" cy="95250"/>
    <xdr:sp macro="" textlink="">
      <xdr:nvSpPr>
        <xdr:cNvPr id="15" name="AutoShape 17">
          <a:extLst>
            <a:ext uri="{FF2B5EF4-FFF2-40B4-BE49-F238E27FC236}">
              <a16:creationId xmlns:a16="http://schemas.microsoft.com/office/drawing/2014/main" id="{7ADA19E2-32B6-40B3-AEEC-F00450DE25B5}"/>
            </a:ext>
          </a:extLst>
        </xdr:cNvPr>
        <xdr:cNvSpPr>
          <a:spLocks noChangeAspect="1" noChangeArrowheads="1"/>
        </xdr:cNvSpPr>
      </xdr:nvSpPr>
      <xdr:spPr bwMode="auto">
        <a:xfrm>
          <a:off x="103022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42875" cy="95250"/>
    <xdr:sp macro="" textlink="">
      <xdr:nvSpPr>
        <xdr:cNvPr id="16" name="AutoShape 17">
          <a:extLst>
            <a:ext uri="{FF2B5EF4-FFF2-40B4-BE49-F238E27FC236}">
              <a16:creationId xmlns:a16="http://schemas.microsoft.com/office/drawing/2014/main" id="{E9AE2AC0-E72A-4F91-8E2F-C1322E63C679}"/>
            </a:ext>
          </a:extLst>
        </xdr:cNvPr>
        <xdr:cNvSpPr>
          <a:spLocks noChangeAspect="1" noChangeArrowheads="1"/>
        </xdr:cNvSpPr>
      </xdr:nvSpPr>
      <xdr:spPr bwMode="auto">
        <a:xfrm>
          <a:off x="103022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42875" cy="95250"/>
    <xdr:sp macro="" textlink="">
      <xdr:nvSpPr>
        <xdr:cNvPr id="17" name="AutoShape 17">
          <a:extLst>
            <a:ext uri="{FF2B5EF4-FFF2-40B4-BE49-F238E27FC236}">
              <a16:creationId xmlns:a16="http://schemas.microsoft.com/office/drawing/2014/main" id="{080FE0EC-27B7-4F60-BAA3-5EEC45443EE6}"/>
            </a:ext>
          </a:extLst>
        </xdr:cNvPr>
        <xdr:cNvSpPr>
          <a:spLocks noChangeAspect="1" noChangeArrowheads="1"/>
        </xdr:cNvSpPr>
      </xdr:nvSpPr>
      <xdr:spPr bwMode="auto">
        <a:xfrm>
          <a:off x="103022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42875" cy="95250"/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AA7AB28C-60B5-4D34-9B73-DD8195899548}"/>
            </a:ext>
          </a:extLst>
        </xdr:cNvPr>
        <xdr:cNvSpPr>
          <a:spLocks noChangeAspect="1" noChangeArrowheads="1"/>
        </xdr:cNvSpPr>
      </xdr:nvSpPr>
      <xdr:spPr bwMode="auto">
        <a:xfrm>
          <a:off x="10302240" y="402336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142875" cy="95250"/>
    <xdr:sp macro="" textlink="">
      <xdr:nvSpPr>
        <xdr:cNvPr id="19" name="AutoShape 17">
          <a:extLst>
            <a:ext uri="{FF2B5EF4-FFF2-40B4-BE49-F238E27FC236}">
              <a16:creationId xmlns:a16="http://schemas.microsoft.com/office/drawing/2014/main" id="{DEBDC083-CFA7-45F3-B661-A1A166605892}"/>
            </a:ext>
          </a:extLst>
        </xdr:cNvPr>
        <xdr:cNvSpPr>
          <a:spLocks noChangeAspect="1" noChangeArrowheads="1"/>
        </xdr:cNvSpPr>
      </xdr:nvSpPr>
      <xdr:spPr bwMode="auto">
        <a:xfrm>
          <a:off x="10302240" y="89611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142875" cy="95250"/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777D53CD-CDEC-48F5-83F1-3322DA71B57D}"/>
            </a:ext>
          </a:extLst>
        </xdr:cNvPr>
        <xdr:cNvSpPr>
          <a:spLocks noChangeAspect="1" noChangeArrowheads="1"/>
        </xdr:cNvSpPr>
      </xdr:nvSpPr>
      <xdr:spPr bwMode="auto">
        <a:xfrm>
          <a:off x="23774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142875" cy="95250"/>
    <xdr:sp macro="" textlink="">
      <xdr:nvSpPr>
        <xdr:cNvPr id="21" name="AutoShape 17">
          <a:extLst>
            <a:ext uri="{FF2B5EF4-FFF2-40B4-BE49-F238E27FC236}">
              <a16:creationId xmlns:a16="http://schemas.microsoft.com/office/drawing/2014/main" id="{B880B913-1FBF-486B-BE46-1708003BCE4B}"/>
            </a:ext>
          </a:extLst>
        </xdr:cNvPr>
        <xdr:cNvSpPr>
          <a:spLocks noChangeAspect="1" noChangeArrowheads="1"/>
        </xdr:cNvSpPr>
      </xdr:nvSpPr>
      <xdr:spPr bwMode="auto">
        <a:xfrm>
          <a:off x="23774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142875" cy="95250"/>
    <xdr:sp macro="" textlink="">
      <xdr:nvSpPr>
        <xdr:cNvPr id="22" name="AutoShape 17">
          <a:extLst>
            <a:ext uri="{FF2B5EF4-FFF2-40B4-BE49-F238E27FC236}">
              <a16:creationId xmlns:a16="http://schemas.microsoft.com/office/drawing/2014/main" id="{E95F4D41-C825-4754-AD28-970BD2BD4DE9}"/>
            </a:ext>
          </a:extLst>
        </xdr:cNvPr>
        <xdr:cNvSpPr>
          <a:spLocks noChangeAspect="1" noChangeArrowheads="1"/>
        </xdr:cNvSpPr>
      </xdr:nvSpPr>
      <xdr:spPr bwMode="auto">
        <a:xfrm>
          <a:off x="23774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142875" cy="95250"/>
    <xdr:sp macro="" textlink="">
      <xdr:nvSpPr>
        <xdr:cNvPr id="23" name="AutoShape 17">
          <a:extLst>
            <a:ext uri="{FF2B5EF4-FFF2-40B4-BE49-F238E27FC236}">
              <a16:creationId xmlns:a16="http://schemas.microsoft.com/office/drawing/2014/main" id="{2A1A43A8-4574-4A40-BD89-D3F908460922}"/>
            </a:ext>
          </a:extLst>
        </xdr:cNvPr>
        <xdr:cNvSpPr>
          <a:spLocks noChangeAspect="1" noChangeArrowheads="1"/>
        </xdr:cNvSpPr>
      </xdr:nvSpPr>
      <xdr:spPr bwMode="auto">
        <a:xfrm>
          <a:off x="23774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142875" cy="95250"/>
    <xdr:sp macro="" textlink="">
      <xdr:nvSpPr>
        <xdr:cNvPr id="24" name="AutoShape 17">
          <a:extLst>
            <a:ext uri="{FF2B5EF4-FFF2-40B4-BE49-F238E27FC236}">
              <a16:creationId xmlns:a16="http://schemas.microsoft.com/office/drawing/2014/main" id="{BD24D1BF-5BB5-4A20-9484-396D786EC304}"/>
            </a:ext>
          </a:extLst>
        </xdr:cNvPr>
        <xdr:cNvSpPr>
          <a:spLocks noChangeAspect="1" noChangeArrowheads="1"/>
        </xdr:cNvSpPr>
      </xdr:nvSpPr>
      <xdr:spPr bwMode="auto">
        <a:xfrm>
          <a:off x="23774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142875" cy="95250"/>
    <xdr:sp macro="" textlink="">
      <xdr:nvSpPr>
        <xdr:cNvPr id="25" name="AutoShape 17">
          <a:extLst>
            <a:ext uri="{FF2B5EF4-FFF2-40B4-BE49-F238E27FC236}">
              <a16:creationId xmlns:a16="http://schemas.microsoft.com/office/drawing/2014/main" id="{91F65CA9-987B-4713-B035-A8C77285466F}"/>
            </a:ext>
          </a:extLst>
        </xdr:cNvPr>
        <xdr:cNvSpPr>
          <a:spLocks noChangeAspect="1" noChangeArrowheads="1"/>
        </xdr:cNvSpPr>
      </xdr:nvSpPr>
      <xdr:spPr bwMode="auto">
        <a:xfrm>
          <a:off x="23774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142875" cy="95250"/>
    <xdr:sp macro="" textlink="">
      <xdr:nvSpPr>
        <xdr:cNvPr id="26" name="AutoShape 17">
          <a:extLst>
            <a:ext uri="{FF2B5EF4-FFF2-40B4-BE49-F238E27FC236}">
              <a16:creationId xmlns:a16="http://schemas.microsoft.com/office/drawing/2014/main" id="{48441B31-B451-4D55-90A3-E3FC3CF0CCE1}"/>
            </a:ext>
          </a:extLst>
        </xdr:cNvPr>
        <xdr:cNvSpPr>
          <a:spLocks noChangeAspect="1" noChangeArrowheads="1"/>
        </xdr:cNvSpPr>
      </xdr:nvSpPr>
      <xdr:spPr bwMode="auto">
        <a:xfrm>
          <a:off x="23774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142875" cy="95250"/>
    <xdr:sp macro="" textlink="">
      <xdr:nvSpPr>
        <xdr:cNvPr id="27" name="AutoShape 17">
          <a:extLst>
            <a:ext uri="{FF2B5EF4-FFF2-40B4-BE49-F238E27FC236}">
              <a16:creationId xmlns:a16="http://schemas.microsoft.com/office/drawing/2014/main" id="{CFC28FFF-8180-47EF-B320-56494283D154}"/>
            </a:ext>
          </a:extLst>
        </xdr:cNvPr>
        <xdr:cNvSpPr>
          <a:spLocks noChangeAspect="1" noChangeArrowheads="1"/>
        </xdr:cNvSpPr>
      </xdr:nvSpPr>
      <xdr:spPr bwMode="auto">
        <a:xfrm>
          <a:off x="237744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0</xdr:row>
      <xdr:rowOff>0</xdr:rowOff>
    </xdr:from>
    <xdr:ext cx="142875" cy="95250"/>
    <xdr:sp macro="" textlink="">
      <xdr:nvSpPr>
        <xdr:cNvPr id="28" name="AutoShape 17">
          <a:extLst>
            <a:ext uri="{FF2B5EF4-FFF2-40B4-BE49-F238E27FC236}">
              <a16:creationId xmlns:a16="http://schemas.microsoft.com/office/drawing/2014/main" id="{8539B3CB-04B5-4BEA-8E4C-E46E3E979F88}"/>
            </a:ext>
          </a:extLst>
        </xdr:cNvPr>
        <xdr:cNvSpPr>
          <a:spLocks noChangeAspect="1" noChangeArrowheads="1"/>
        </xdr:cNvSpPr>
      </xdr:nvSpPr>
      <xdr:spPr bwMode="auto">
        <a:xfrm>
          <a:off x="47548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0</xdr:row>
      <xdr:rowOff>0</xdr:rowOff>
    </xdr:from>
    <xdr:ext cx="142875" cy="95250"/>
    <xdr:sp macro="" textlink="">
      <xdr:nvSpPr>
        <xdr:cNvPr id="29" name="AutoShape 17">
          <a:extLst>
            <a:ext uri="{FF2B5EF4-FFF2-40B4-BE49-F238E27FC236}">
              <a16:creationId xmlns:a16="http://schemas.microsoft.com/office/drawing/2014/main" id="{70CD2D40-BEAF-4FDA-9CE9-6EAAD9417CAE}"/>
            </a:ext>
          </a:extLst>
        </xdr:cNvPr>
        <xdr:cNvSpPr>
          <a:spLocks noChangeAspect="1" noChangeArrowheads="1"/>
        </xdr:cNvSpPr>
      </xdr:nvSpPr>
      <xdr:spPr bwMode="auto">
        <a:xfrm>
          <a:off x="47548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0</xdr:row>
      <xdr:rowOff>0</xdr:rowOff>
    </xdr:from>
    <xdr:ext cx="142875" cy="95250"/>
    <xdr:sp macro="" textlink="">
      <xdr:nvSpPr>
        <xdr:cNvPr id="30" name="AutoShape 17">
          <a:extLst>
            <a:ext uri="{FF2B5EF4-FFF2-40B4-BE49-F238E27FC236}">
              <a16:creationId xmlns:a16="http://schemas.microsoft.com/office/drawing/2014/main" id="{328BD9C1-761B-4385-899A-80BAC92EE400}"/>
            </a:ext>
          </a:extLst>
        </xdr:cNvPr>
        <xdr:cNvSpPr>
          <a:spLocks noChangeAspect="1" noChangeArrowheads="1"/>
        </xdr:cNvSpPr>
      </xdr:nvSpPr>
      <xdr:spPr bwMode="auto">
        <a:xfrm>
          <a:off x="47548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0</xdr:row>
      <xdr:rowOff>0</xdr:rowOff>
    </xdr:from>
    <xdr:ext cx="142875" cy="95250"/>
    <xdr:sp macro="" textlink="">
      <xdr:nvSpPr>
        <xdr:cNvPr id="31" name="AutoShape 17">
          <a:extLst>
            <a:ext uri="{FF2B5EF4-FFF2-40B4-BE49-F238E27FC236}">
              <a16:creationId xmlns:a16="http://schemas.microsoft.com/office/drawing/2014/main" id="{69E5AE2A-B85A-4188-BB18-DDB8CEB7D93B}"/>
            </a:ext>
          </a:extLst>
        </xdr:cNvPr>
        <xdr:cNvSpPr>
          <a:spLocks noChangeAspect="1" noChangeArrowheads="1"/>
        </xdr:cNvSpPr>
      </xdr:nvSpPr>
      <xdr:spPr bwMode="auto">
        <a:xfrm>
          <a:off x="47548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0</xdr:row>
      <xdr:rowOff>0</xdr:rowOff>
    </xdr:from>
    <xdr:ext cx="142875" cy="95250"/>
    <xdr:sp macro="" textlink="">
      <xdr:nvSpPr>
        <xdr:cNvPr id="32" name="AutoShape 17">
          <a:extLst>
            <a:ext uri="{FF2B5EF4-FFF2-40B4-BE49-F238E27FC236}">
              <a16:creationId xmlns:a16="http://schemas.microsoft.com/office/drawing/2014/main" id="{68F36AA8-A03F-44DD-BC8D-5ED8B12A770D}"/>
            </a:ext>
          </a:extLst>
        </xdr:cNvPr>
        <xdr:cNvSpPr>
          <a:spLocks noChangeAspect="1" noChangeArrowheads="1"/>
        </xdr:cNvSpPr>
      </xdr:nvSpPr>
      <xdr:spPr bwMode="auto">
        <a:xfrm>
          <a:off x="47548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0</xdr:row>
      <xdr:rowOff>0</xdr:rowOff>
    </xdr:from>
    <xdr:ext cx="142875" cy="95250"/>
    <xdr:sp macro="" textlink="">
      <xdr:nvSpPr>
        <xdr:cNvPr id="33" name="AutoShape 17">
          <a:extLst>
            <a:ext uri="{FF2B5EF4-FFF2-40B4-BE49-F238E27FC236}">
              <a16:creationId xmlns:a16="http://schemas.microsoft.com/office/drawing/2014/main" id="{B620850C-A3C1-4890-917E-F5AA0AAF7E5D}"/>
            </a:ext>
          </a:extLst>
        </xdr:cNvPr>
        <xdr:cNvSpPr>
          <a:spLocks noChangeAspect="1" noChangeArrowheads="1"/>
        </xdr:cNvSpPr>
      </xdr:nvSpPr>
      <xdr:spPr bwMode="auto">
        <a:xfrm>
          <a:off x="47548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0</xdr:row>
      <xdr:rowOff>0</xdr:rowOff>
    </xdr:from>
    <xdr:ext cx="142875" cy="95250"/>
    <xdr:sp macro="" textlink="">
      <xdr:nvSpPr>
        <xdr:cNvPr id="34" name="AutoShape 17">
          <a:extLst>
            <a:ext uri="{FF2B5EF4-FFF2-40B4-BE49-F238E27FC236}">
              <a16:creationId xmlns:a16="http://schemas.microsoft.com/office/drawing/2014/main" id="{E9A80718-06B1-43C9-96A9-11CB8ADF47BC}"/>
            </a:ext>
          </a:extLst>
        </xdr:cNvPr>
        <xdr:cNvSpPr>
          <a:spLocks noChangeAspect="1" noChangeArrowheads="1"/>
        </xdr:cNvSpPr>
      </xdr:nvSpPr>
      <xdr:spPr bwMode="auto">
        <a:xfrm>
          <a:off x="47548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0</xdr:row>
      <xdr:rowOff>0</xdr:rowOff>
    </xdr:from>
    <xdr:ext cx="142875" cy="95250"/>
    <xdr:sp macro="" textlink="">
      <xdr:nvSpPr>
        <xdr:cNvPr id="35" name="AutoShape 17">
          <a:extLst>
            <a:ext uri="{FF2B5EF4-FFF2-40B4-BE49-F238E27FC236}">
              <a16:creationId xmlns:a16="http://schemas.microsoft.com/office/drawing/2014/main" id="{097CDB52-AEE9-42FD-9CD5-511ECA3525DB}"/>
            </a:ext>
          </a:extLst>
        </xdr:cNvPr>
        <xdr:cNvSpPr>
          <a:spLocks noChangeAspect="1" noChangeArrowheads="1"/>
        </xdr:cNvSpPr>
      </xdr:nvSpPr>
      <xdr:spPr bwMode="auto">
        <a:xfrm>
          <a:off x="4754880" y="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0</xdr:rowOff>
    </xdr:from>
    <xdr:ext cx="142875" cy="95250"/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7C8A2147-3C1C-4E06-9466-55505E466F6A}"/>
            </a:ext>
          </a:extLst>
        </xdr:cNvPr>
        <xdr:cNvSpPr>
          <a:spLocks noChangeAspect="1" noChangeArrowheads="1"/>
        </xdr:cNvSpPr>
      </xdr:nvSpPr>
      <xdr:spPr bwMode="auto">
        <a:xfrm>
          <a:off x="2306574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42875" cy="95250"/>
    <xdr:sp macro="" textlink="">
      <xdr:nvSpPr>
        <xdr:cNvPr id="3" name="AutoShape 17">
          <a:extLst>
            <a:ext uri="{FF2B5EF4-FFF2-40B4-BE49-F238E27FC236}">
              <a16:creationId xmlns:a16="http://schemas.microsoft.com/office/drawing/2014/main" id="{CBA82212-B26D-4718-8583-F0FB14CE5E43}"/>
            </a:ext>
          </a:extLst>
        </xdr:cNvPr>
        <xdr:cNvSpPr>
          <a:spLocks noChangeAspect="1" noChangeArrowheads="1"/>
        </xdr:cNvSpPr>
      </xdr:nvSpPr>
      <xdr:spPr bwMode="auto">
        <a:xfrm>
          <a:off x="2306574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42875" cy="95250"/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4576FC28-4CCB-4E44-A273-B1A011B2119D}"/>
            </a:ext>
          </a:extLst>
        </xdr:cNvPr>
        <xdr:cNvSpPr>
          <a:spLocks noChangeAspect="1" noChangeArrowheads="1"/>
        </xdr:cNvSpPr>
      </xdr:nvSpPr>
      <xdr:spPr bwMode="auto">
        <a:xfrm>
          <a:off x="2306574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42875" cy="95250"/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4B3C3CA3-38CE-43A7-BD13-C31FABDEDE01}"/>
            </a:ext>
          </a:extLst>
        </xdr:cNvPr>
        <xdr:cNvSpPr>
          <a:spLocks noChangeAspect="1" noChangeArrowheads="1"/>
        </xdr:cNvSpPr>
      </xdr:nvSpPr>
      <xdr:spPr bwMode="auto">
        <a:xfrm>
          <a:off x="2306574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42875" cy="95250"/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2241B213-1065-4416-AF8C-90B8F279F7BF}"/>
            </a:ext>
          </a:extLst>
        </xdr:cNvPr>
        <xdr:cNvSpPr>
          <a:spLocks noChangeAspect="1" noChangeArrowheads="1"/>
        </xdr:cNvSpPr>
      </xdr:nvSpPr>
      <xdr:spPr bwMode="auto">
        <a:xfrm>
          <a:off x="2306574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42875" cy="95250"/>
    <xdr:sp macro="" textlink="">
      <xdr:nvSpPr>
        <xdr:cNvPr id="7" name="AutoShape 17">
          <a:extLst>
            <a:ext uri="{FF2B5EF4-FFF2-40B4-BE49-F238E27FC236}">
              <a16:creationId xmlns:a16="http://schemas.microsoft.com/office/drawing/2014/main" id="{3CA16D14-2E72-4FD2-9939-ACC53625DB61}"/>
            </a:ext>
          </a:extLst>
        </xdr:cNvPr>
        <xdr:cNvSpPr>
          <a:spLocks noChangeAspect="1" noChangeArrowheads="1"/>
        </xdr:cNvSpPr>
      </xdr:nvSpPr>
      <xdr:spPr bwMode="auto">
        <a:xfrm>
          <a:off x="2306574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42875" cy="95250"/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E0782AA4-5E98-4679-BDBA-0BC32D27813E}"/>
            </a:ext>
          </a:extLst>
        </xdr:cNvPr>
        <xdr:cNvSpPr>
          <a:spLocks noChangeAspect="1" noChangeArrowheads="1"/>
        </xdr:cNvSpPr>
      </xdr:nvSpPr>
      <xdr:spPr bwMode="auto">
        <a:xfrm>
          <a:off x="2306574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42875" cy="95250"/>
    <xdr:sp macro="" textlink="">
      <xdr:nvSpPr>
        <xdr:cNvPr id="9" name="AutoShape 17">
          <a:extLst>
            <a:ext uri="{FF2B5EF4-FFF2-40B4-BE49-F238E27FC236}">
              <a16:creationId xmlns:a16="http://schemas.microsoft.com/office/drawing/2014/main" id="{9354CE9D-7361-4DB6-8180-1946EE8B6269}"/>
            </a:ext>
          </a:extLst>
        </xdr:cNvPr>
        <xdr:cNvSpPr>
          <a:spLocks noChangeAspect="1" noChangeArrowheads="1"/>
        </xdr:cNvSpPr>
      </xdr:nvSpPr>
      <xdr:spPr bwMode="auto">
        <a:xfrm>
          <a:off x="2306574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142875" cy="95250"/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494565F1-8A5F-48DB-901A-E8ECD3FB66C8}"/>
            </a:ext>
          </a:extLst>
        </xdr:cNvPr>
        <xdr:cNvSpPr>
          <a:spLocks noChangeAspect="1" noChangeArrowheads="1"/>
        </xdr:cNvSpPr>
      </xdr:nvSpPr>
      <xdr:spPr bwMode="auto">
        <a:xfrm>
          <a:off x="23065740" y="20728686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142875" cy="95250"/>
    <xdr:sp macro="" textlink="">
      <xdr:nvSpPr>
        <xdr:cNvPr id="11" name="AutoShape 17">
          <a:extLst>
            <a:ext uri="{FF2B5EF4-FFF2-40B4-BE49-F238E27FC236}">
              <a16:creationId xmlns:a16="http://schemas.microsoft.com/office/drawing/2014/main" id="{ADC4D3E9-88B5-46CC-977E-1700E0A642A1}"/>
            </a:ext>
          </a:extLst>
        </xdr:cNvPr>
        <xdr:cNvSpPr>
          <a:spLocks noChangeAspect="1" noChangeArrowheads="1"/>
        </xdr:cNvSpPr>
      </xdr:nvSpPr>
      <xdr:spPr bwMode="auto">
        <a:xfrm>
          <a:off x="23065740" y="21551646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142875" cy="95250"/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56364094-AB2D-48B5-9303-45799F8EB5CB}"/>
            </a:ext>
          </a:extLst>
        </xdr:cNvPr>
        <xdr:cNvSpPr>
          <a:spLocks noChangeAspect="1" noChangeArrowheads="1"/>
        </xdr:cNvSpPr>
      </xdr:nvSpPr>
      <xdr:spPr bwMode="auto">
        <a:xfrm>
          <a:off x="2731770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142875" cy="95250"/>
    <xdr:sp macro="" textlink="">
      <xdr:nvSpPr>
        <xdr:cNvPr id="13" name="AutoShape 17">
          <a:extLst>
            <a:ext uri="{FF2B5EF4-FFF2-40B4-BE49-F238E27FC236}">
              <a16:creationId xmlns:a16="http://schemas.microsoft.com/office/drawing/2014/main" id="{11736912-EEC6-4971-A7F4-A77658095F30}"/>
            </a:ext>
          </a:extLst>
        </xdr:cNvPr>
        <xdr:cNvSpPr>
          <a:spLocks noChangeAspect="1" noChangeArrowheads="1"/>
        </xdr:cNvSpPr>
      </xdr:nvSpPr>
      <xdr:spPr bwMode="auto">
        <a:xfrm>
          <a:off x="2731770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142875" cy="95250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70066377-2AAA-4916-9D4F-EDA6B4ADB62C}"/>
            </a:ext>
          </a:extLst>
        </xdr:cNvPr>
        <xdr:cNvSpPr>
          <a:spLocks noChangeAspect="1" noChangeArrowheads="1"/>
        </xdr:cNvSpPr>
      </xdr:nvSpPr>
      <xdr:spPr bwMode="auto">
        <a:xfrm>
          <a:off x="2731770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142875" cy="95250"/>
    <xdr:sp macro="" textlink="">
      <xdr:nvSpPr>
        <xdr:cNvPr id="15" name="AutoShape 17">
          <a:extLst>
            <a:ext uri="{FF2B5EF4-FFF2-40B4-BE49-F238E27FC236}">
              <a16:creationId xmlns:a16="http://schemas.microsoft.com/office/drawing/2014/main" id="{8713B02F-950A-4E36-AE53-0D53D03A8412}"/>
            </a:ext>
          </a:extLst>
        </xdr:cNvPr>
        <xdr:cNvSpPr>
          <a:spLocks noChangeAspect="1" noChangeArrowheads="1"/>
        </xdr:cNvSpPr>
      </xdr:nvSpPr>
      <xdr:spPr bwMode="auto">
        <a:xfrm>
          <a:off x="2731770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142875" cy="95250"/>
    <xdr:sp macro="" textlink="">
      <xdr:nvSpPr>
        <xdr:cNvPr id="16" name="AutoShape 17">
          <a:extLst>
            <a:ext uri="{FF2B5EF4-FFF2-40B4-BE49-F238E27FC236}">
              <a16:creationId xmlns:a16="http://schemas.microsoft.com/office/drawing/2014/main" id="{80F8599D-7D63-4D22-8061-185773BFD2C2}"/>
            </a:ext>
          </a:extLst>
        </xdr:cNvPr>
        <xdr:cNvSpPr>
          <a:spLocks noChangeAspect="1" noChangeArrowheads="1"/>
        </xdr:cNvSpPr>
      </xdr:nvSpPr>
      <xdr:spPr bwMode="auto">
        <a:xfrm>
          <a:off x="2731770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142875" cy="95250"/>
    <xdr:sp macro="" textlink="">
      <xdr:nvSpPr>
        <xdr:cNvPr id="17" name="AutoShape 17">
          <a:extLst>
            <a:ext uri="{FF2B5EF4-FFF2-40B4-BE49-F238E27FC236}">
              <a16:creationId xmlns:a16="http://schemas.microsoft.com/office/drawing/2014/main" id="{2DBCD680-A0DD-4F7F-8748-69300A7E6C33}"/>
            </a:ext>
          </a:extLst>
        </xdr:cNvPr>
        <xdr:cNvSpPr>
          <a:spLocks noChangeAspect="1" noChangeArrowheads="1"/>
        </xdr:cNvSpPr>
      </xdr:nvSpPr>
      <xdr:spPr bwMode="auto">
        <a:xfrm>
          <a:off x="2731770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142875" cy="95250"/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AD7DB389-6490-4A65-91FC-7F06AB5B6D0D}"/>
            </a:ext>
          </a:extLst>
        </xdr:cNvPr>
        <xdr:cNvSpPr>
          <a:spLocks noChangeAspect="1" noChangeArrowheads="1"/>
        </xdr:cNvSpPr>
      </xdr:nvSpPr>
      <xdr:spPr bwMode="auto">
        <a:xfrm>
          <a:off x="2731770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142875" cy="95250"/>
    <xdr:sp macro="" textlink="">
      <xdr:nvSpPr>
        <xdr:cNvPr id="19" name="AutoShape 17">
          <a:extLst>
            <a:ext uri="{FF2B5EF4-FFF2-40B4-BE49-F238E27FC236}">
              <a16:creationId xmlns:a16="http://schemas.microsoft.com/office/drawing/2014/main" id="{89A6B6BB-3559-4A2E-9726-D571CF6E8DD1}"/>
            </a:ext>
          </a:extLst>
        </xdr:cNvPr>
        <xdr:cNvSpPr>
          <a:spLocks noChangeAspect="1" noChangeArrowheads="1"/>
        </xdr:cNvSpPr>
      </xdr:nvSpPr>
      <xdr:spPr bwMode="auto">
        <a:xfrm>
          <a:off x="27317700" y="206738220"/>
          <a:ext cx="1428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69D23-A7FE-42A2-9A4B-89E8EA324C28}">
  <dimension ref="A1:C70"/>
  <sheetViews>
    <sheetView tabSelected="1" workbookViewId="0">
      <selection activeCell="B19" sqref="B19"/>
    </sheetView>
  </sheetViews>
  <sheetFormatPr baseColWidth="10" defaultRowHeight="15" x14ac:dyDescent="0.2"/>
  <cols>
    <col min="1" max="1" width="31" bestFit="1" customWidth="1"/>
    <col min="3" max="3" width="11.5" style="5"/>
  </cols>
  <sheetData>
    <row r="1" spans="1:3" ht="18" customHeight="1" x14ac:dyDescent="0.2">
      <c r="A1" s="8" t="s">
        <v>85</v>
      </c>
      <c r="B1" s="8" t="s">
        <v>11</v>
      </c>
      <c r="C1" s="9" t="s">
        <v>86</v>
      </c>
    </row>
    <row r="2" spans="1:3" x14ac:dyDescent="0.2">
      <c r="A2" t="s">
        <v>73</v>
      </c>
      <c r="B2" t="s">
        <v>13</v>
      </c>
      <c r="C2" s="4">
        <f>+AVERAGE(Modelo!I2:M2)</f>
        <v>20.260614071065568</v>
      </c>
    </row>
    <row r="3" spans="1:3" x14ac:dyDescent="0.2">
      <c r="A3" t="s">
        <v>32</v>
      </c>
      <c r="B3" t="s">
        <v>13</v>
      </c>
      <c r="C3" s="4">
        <f>+AVERAGE(Modelo!I3:M3)</f>
        <v>20.461433297098644</v>
      </c>
    </row>
    <row r="4" spans="1:3" x14ac:dyDescent="0.2">
      <c r="A4" t="s">
        <v>40</v>
      </c>
      <c r="B4" t="s">
        <v>13</v>
      </c>
      <c r="C4" s="4">
        <f>+AVERAGE(Modelo!I4:M4)</f>
        <v>24.046922400353118</v>
      </c>
    </row>
    <row r="5" spans="1:3" x14ac:dyDescent="0.2">
      <c r="A5" t="s">
        <v>25</v>
      </c>
      <c r="B5" t="s">
        <v>13</v>
      </c>
      <c r="C5" s="4">
        <f>+AVERAGE(Modelo!I5:M5)</f>
        <v>25.31197111790258</v>
      </c>
    </row>
    <row r="6" spans="1:3" x14ac:dyDescent="0.2">
      <c r="A6" t="s">
        <v>76</v>
      </c>
      <c r="B6" t="s">
        <v>13</v>
      </c>
      <c r="C6" s="4">
        <f>+AVERAGE(Modelo!I6:M6)</f>
        <v>25.938345831977195</v>
      </c>
    </row>
    <row r="7" spans="1:3" x14ac:dyDescent="0.2">
      <c r="A7" t="s">
        <v>60</v>
      </c>
      <c r="B7" t="s">
        <v>13</v>
      </c>
      <c r="C7" s="4">
        <f>+AVERAGE(Modelo!I7:M7)</f>
        <v>27.355809453287812</v>
      </c>
    </row>
    <row r="8" spans="1:3" x14ac:dyDescent="0.2">
      <c r="A8" t="s">
        <v>44</v>
      </c>
      <c r="B8" t="s">
        <v>13</v>
      </c>
      <c r="C8" s="4">
        <f>+AVERAGE(Modelo!I8:M8)</f>
        <v>28.341401559005369</v>
      </c>
    </row>
    <row r="9" spans="1:3" x14ac:dyDescent="0.2">
      <c r="A9" t="s">
        <v>68</v>
      </c>
      <c r="B9" t="s">
        <v>13</v>
      </c>
      <c r="C9" s="4">
        <f>+AVERAGE(Modelo!I9:M9)</f>
        <v>28.890128823788466</v>
      </c>
    </row>
    <row r="10" spans="1:3" x14ac:dyDescent="0.2">
      <c r="A10" t="s">
        <v>59</v>
      </c>
      <c r="B10" t="s">
        <v>13</v>
      </c>
      <c r="C10" s="4">
        <f>+AVERAGE(Modelo!I10:M10)</f>
        <v>29.757819475109738</v>
      </c>
    </row>
    <row r="11" spans="1:3" x14ac:dyDescent="0.2">
      <c r="A11" t="s">
        <v>70</v>
      </c>
      <c r="B11" t="s">
        <v>13</v>
      </c>
      <c r="C11" s="4">
        <f>+AVERAGE(Modelo!I11:M11)</f>
        <v>30.971389562616555</v>
      </c>
    </row>
    <row r="12" spans="1:3" x14ac:dyDescent="0.2">
      <c r="A12" t="s">
        <v>45</v>
      </c>
      <c r="B12" t="s">
        <v>13</v>
      </c>
      <c r="C12" s="4">
        <f>+AVERAGE(Modelo!I12:M12)</f>
        <v>31.03060376164985</v>
      </c>
    </row>
    <row r="13" spans="1:3" x14ac:dyDescent="0.2">
      <c r="A13" t="s">
        <v>35</v>
      </c>
      <c r="B13" t="s">
        <v>13</v>
      </c>
      <c r="C13" s="4">
        <f>+AVERAGE(Modelo!I13:M13)</f>
        <v>31.364040901946701</v>
      </c>
    </row>
    <row r="14" spans="1:3" x14ac:dyDescent="0.2">
      <c r="A14" t="s">
        <v>26</v>
      </c>
      <c r="B14" t="s">
        <v>13</v>
      </c>
      <c r="C14" s="4">
        <f>+AVERAGE(Modelo!I14:M14)</f>
        <v>31.368247914027883</v>
      </c>
    </row>
    <row r="15" spans="1:3" x14ac:dyDescent="0.2">
      <c r="A15" t="s">
        <v>56</v>
      </c>
      <c r="B15" t="s">
        <v>13</v>
      </c>
      <c r="C15" s="4">
        <f>+AVERAGE(Modelo!I15:M15)</f>
        <v>31.71457146298696</v>
      </c>
    </row>
    <row r="16" spans="1:3" x14ac:dyDescent="0.2">
      <c r="A16" t="s">
        <v>12</v>
      </c>
      <c r="B16" t="s">
        <v>13</v>
      </c>
      <c r="C16" s="4">
        <f>+AVERAGE(Modelo!I16:M16)</f>
        <v>32.124237635934442</v>
      </c>
    </row>
    <row r="17" spans="1:3" x14ac:dyDescent="0.2">
      <c r="A17" t="s">
        <v>39</v>
      </c>
      <c r="B17" t="s">
        <v>13</v>
      </c>
      <c r="C17" s="4">
        <f>+AVERAGE(Modelo!I17:M17)</f>
        <v>32.455661160711209</v>
      </c>
    </row>
    <row r="18" spans="1:3" x14ac:dyDescent="0.2">
      <c r="A18" t="s">
        <v>81</v>
      </c>
      <c r="B18" t="s">
        <v>13</v>
      </c>
      <c r="C18" s="4">
        <f>+AVERAGE(Modelo!I18:M18)</f>
        <v>32.491905916319205</v>
      </c>
    </row>
    <row r="19" spans="1:3" x14ac:dyDescent="0.2">
      <c r="A19" t="s">
        <v>72</v>
      </c>
      <c r="B19" t="s">
        <v>13</v>
      </c>
      <c r="C19" s="4">
        <f>+AVERAGE(Modelo!I19:M19)</f>
        <v>32.728472935145447</v>
      </c>
    </row>
    <row r="20" spans="1:3" x14ac:dyDescent="0.2">
      <c r="A20" t="s">
        <v>36</v>
      </c>
      <c r="B20" t="s">
        <v>13</v>
      </c>
      <c r="C20" s="4">
        <f>+AVERAGE(Modelo!I20:M20)</f>
        <v>32.899869980018352</v>
      </c>
    </row>
    <row r="21" spans="1:3" x14ac:dyDescent="0.2">
      <c r="A21" t="s">
        <v>24</v>
      </c>
      <c r="B21" t="s">
        <v>13</v>
      </c>
      <c r="C21" s="4">
        <f>+AVERAGE(Modelo!I21:M21)</f>
        <v>32.966461356402853</v>
      </c>
    </row>
    <row r="22" spans="1:3" x14ac:dyDescent="0.2">
      <c r="A22" t="s">
        <v>65</v>
      </c>
      <c r="B22" t="s">
        <v>13</v>
      </c>
      <c r="C22" s="4">
        <f>+AVERAGE(Modelo!I22:M22)</f>
        <v>33.063155971389072</v>
      </c>
    </row>
    <row r="23" spans="1:3" x14ac:dyDescent="0.2">
      <c r="A23" t="s">
        <v>51</v>
      </c>
      <c r="B23" t="s">
        <v>13</v>
      </c>
      <c r="C23" s="4">
        <f>+AVERAGE(Modelo!I23:M23)</f>
        <v>33.143194218974614</v>
      </c>
    </row>
    <row r="24" spans="1:3" x14ac:dyDescent="0.2">
      <c r="A24" t="s">
        <v>46</v>
      </c>
      <c r="B24" t="s">
        <v>13</v>
      </c>
      <c r="C24" s="4">
        <f>+AVERAGE(Modelo!I24:M24)</f>
        <v>33.779325113828214</v>
      </c>
    </row>
    <row r="25" spans="1:3" x14ac:dyDescent="0.2">
      <c r="A25" t="s">
        <v>80</v>
      </c>
      <c r="B25" t="s">
        <v>13</v>
      </c>
      <c r="C25" s="4">
        <f>+AVERAGE(Modelo!I25:M25)</f>
        <v>33.838124408344235</v>
      </c>
    </row>
    <row r="26" spans="1:3" x14ac:dyDescent="0.2">
      <c r="A26" t="s">
        <v>74</v>
      </c>
      <c r="B26" t="s">
        <v>13</v>
      </c>
      <c r="C26" s="4">
        <f>+AVERAGE(Modelo!I26:M26)</f>
        <v>34.813262552431979</v>
      </c>
    </row>
    <row r="27" spans="1:3" x14ac:dyDescent="0.2">
      <c r="A27" t="s">
        <v>55</v>
      </c>
      <c r="B27" t="s">
        <v>17</v>
      </c>
      <c r="C27" s="4">
        <f>+AVERAGE(Modelo!I27:M27)</f>
        <v>35.024694416159562</v>
      </c>
    </row>
    <row r="28" spans="1:3" x14ac:dyDescent="0.2">
      <c r="A28" t="s">
        <v>53</v>
      </c>
      <c r="B28" t="s">
        <v>13</v>
      </c>
      <c r="C28" s="4">
        <f>+AVERAGE(Modelo!I28:M28)</f>
        <v>35.779153685886158</v>
      </c>
    </row>
    <row r="29" spans="1:3" x14ac:dyDescent="0.2">
      <c r="A29" t="s">
        <v>37</v>
      </c>
      <c r="B29" t="s">
        <v>13</v>
      </c>
      <c r="C29" s="4">
        <f>+AVERAGE(Modelo!I29:M29)</f>
        <v>36.060645734298632</v>
      </c>
    </row>
    <row r="30" spans="1:3" x14ac:dyDescent="0.2">
      <c r="A30" t="s">
        <v>83</v>
      </c>
      <c r="B30" t="s">
        <v>13</v>
      </c>
      <c r="C30" s="4">
        <f>+AVERAGE(Modelo!I30:M30)</f>
        <v>36.094383573136227</v>
      </c>
    </row>
    <row r="31" spans="1:3" x14ac:dyDescent="0.2">
      <c r="A31" t="s">
        <v>82</v>
      </c>
      <c r="B31" t="s">
        <v>13</v>
      </c>
      <c r="C31" s="4">
        <f>+AVERAGE(Modelo!I31:M31)</f>
        <v>36.606226996549239</v>
      </c>
    </row>
    <row r="32" spans="1:3" x14ac:dyDescent="0.2">
      <c r="A32" t="s">
        <v>64</v>
      </c>
      <c r="B32" t="s">
        <v>13</v>
      </c>
      <c r="C32" s="4">
        <f>+AVERAGE(Modelo!I32:M32)</f>
        <v>37.196703979360834</v>
      </c>
    </row>
    <row r="33" spans="1:3" x14ac:dyDescent="0.2">
      <c r="A33" t="s">
        <v>18</v>
      </c>
      <c r="B33" t="s">
        <v>13</v>
      </c>
      <c r="C33" s="4">
        <f>+AVERAGE(Modelo!I33:M33)</f>
        <v>37.238285376741679</v>
      </c>
    </row>
    <row r="34" spans="1:3" x14ac:dyDescent="0.2">
      <c r="A34" t="s">
        <v>47</v>
      </c>
      <c r="B34" t="s">
        <v>17</v>
      </c>
      <c r="C34" s="4">
        <f>+AVERAGE(Modelo!I34:M34)</f>
        <v>37.665420522931072</v>
      </c>
    </row>
    <row r="35" spans="1:3" x14ac:dyDescent="0.2">
      <c r="A35" t="s">
        <v>66</v>
      </c>
      <c r="B35" t="s">
        <v>17</v>
      </c>
      <c r="C35" s="4">
        <f>+AVERAGE(Modelo!I35:M35)</f>
        <v>37.712601227491405</v>
      </c>
    </row>
    <row r="36" spans="1:3" x14ac:dyDescent="0.2">
      <c r="A36" t="s">
        <v>77</v>
      </c>
      <c r="B36" t="s">
        <v>13</v>
      </c>
      <c r="C36" s="4">
        <f>+AVERAGE(Modelo!I36:M36)</f>
        <v>38.423826597548519</v>
      </c>
    </row>
    <row r="37" spans="1:3" x14ac:dyDescent="0.2">
      <c r="A37" t="s">
        <v>33</v>
      </c>
      <c r="B37" t="s">
        <v>13</v>
      </c>
      <c r="C37" s="4">
        <f>+AVERAGE(Modelo!I37:M37)</f>
        <v>38.822776165762285</v>
      </c>
    </row>
    <row r="38" spans="1:3" x14ac:dyDescent="0.2">
      <c r="A38" t="s">
        <v>31</v>
      </c>
      <c r="B38" t="s">
        <v>22</v>
      </c>
      <c r="C38" s="4">
        <f>+AVERAGE(Modelo!I38:M38)</f>
        <v>39.511018088683485</v>
      </c>
    </row>
    <row r="39" spans="1:3" x14ac:dyDescent="0.2">
      <c r="A39" t="s">
        <v>84</v>
      </c>
      <c r="B39" t="s">
        <v>22</v>
      </c>
      <c r="C39" s="4">
        <f>+AVERAGE(Modelo!I39:M39)</f>
        <v>40.214995232761694</v>
      </c>
    </row>
    <row r="40" spans="1:3" x14ac:dyDescent="0.2">
      <c r="A40" t="s">
        <v>21</v>
      </c>
      <c r="B40" t="s">
        <v>22</v>
      </c>
      <c r="C40" s="4">
        <f>+AVERAGE(Modelo!I40:M40)</f>
        <v>40.475440218200525</v>
      </c>
    </row>
    <row r="41" spans="1:3" x14ac:dyDescent="0.2">
      <c r="A41" t="s">
        <v>38</v>
      </c>
      <c r="B41" t="s">
        <v>17</v>
      </c>
      <c r="C41" s="4">
        <f>+AVERAGE(Modelo!I41:M41)</f>
        <v>40.512182984541553</v>
      </c>
    </row>
    <row r="42" spans="1:3" x14ac:dyDescent="0.2">
      <c r="A42" t="s">
        <v>23</v>
      </c>
      <c r="B42" t="s">
        <v>13</v>
      </c>
      <c r="C42" s="4">
        <f>+AVERAGE(Modelo!I42:M42)</f>
        <v>41.16573108545775</v>
      </c>
    </row>
    <row r="43" spans="1:3" x14ac:dyDescent="0.2">
      <c r="A43" t="s">
        <v>61</v>
      </c>
      <c r="B43" t="s">
        <v>22</v>
      </c>
      <c r="C43" s="4">
        <f>+AVERAGE(Modelo!I43:M43)</f>
        <v>42.535239033483009</v>
      </c>
    </row>
    <row r="44" spans="1:3" x14ac:dyDescent="0.2">
      <c r="A44" t="s">
        <v>67</v>
      </c>
      <c r="B44" t="s">
        <v>13</v>
      </c>
      <c r="C44" s="4">
        <f>+AVERAGE(Modelo!I44:M44)</f>
        <v>44.291762429949756</v>
      </c>
    </row>
    <row r="45" spans="1:3" x14ac:dyDescent="0.2">
      <c r="A45" t="s">
        <v>71</v>
      </c>
      <c r="B45" t="s">
        <v>17</v>
      </c>
      <c r="C45" s="4">
        <f>+AVERAGE(Modelo!I45:M45)</f>
        <v>44.88812125710556</v>
      </c>
    </row>
    <row r="46" spans="1:3" x14ac:dyDescent="0.2">
      <c r="A46" t="s">
        <v>28</v>
      </c>
      <c r="B46" t="s">
        <v>22</v>
      </c>
      <c r="C46" s="4">
        <f>+AVERAGE(Modelo!I46:M46)</f>
        <v>45.658501162166907</v>
      </c>
    </row>
    <row r="47" spans="1:3" x14ac:dyDescent="0.2">
      <c r="A47" t="s">
        <v>79</v>
      </c>
      <c r="B47" t="s">
        <v>17</v>
      </c>
      <c r="C47" s="4">
        <f>+AVERAGE(Modelo!I47:M47)</f>
        <v>46.174712655700048</v>
      </c>
    </row>
    <row r="48" spans="1:3" x14ac:dyDescent="0.2">
      <c r="A48" t="s">
        <v>20</v>
      </c>
      <c r="B48" t="s">
        <v>17</v>
      </c>
      <c r="C48" s="4">
        <f>+AVERAGE(Modelo!I48:M48)</f>
        <v>46.369350694988277</v>
      </c>
    </row>
    <row r="49" spans="1:3" x14ac:dyDescent="0.2">
      <c r="A49" t="s">
        <v>69</v>
      </c>
      <c r="B49" t="s">
        <v>13</v>
      </c>
      <c r="C49" s="4">
        <f>+AVERAGE(Modelo!I49:M49)</f>
        <v>46.736699383809146</v>
      </c>
    </row>
    <row r="50" spans="1:3" x14ac:dyDescent="0.2">
      <c r="A50" t="s">
        <v>30</v>
      </c>
      <c r="B50" t="s">
        <v>22</v>
      </c>
      <c r="C50" s="4">
        <f>+AVERAGE(Modelo!I50:M50)</f>
        <v>46.883615158382945</v>
      </c>
    </row>
    <row r="51" spans="1:3" x14ac:dyDescent="0.2">
      <c r="A51" t="s">
        <v>29</v>
      </c>
      <c r="B51" t="s">
        <v>22</v>
      </c>
      <c r="C51" s="4">
        <f>+AVERAGE(Modelo!I51:M51)</f>
        <v>47.626469973053851</v>
      </c>
    </row>
    <row r="52" spans="1:3" x14ac:dyDescent="0.2">
      <c r="A52" t="s">
        <v>49</v>
      </c>
      <c r="B52" t="s">
        <v>13</v>
      </c>
      <c r="C52" s="4">
        <f>+AVERAGE(Modelo!I52:M52)</f>
        <v>47.690442913725228</v>
      </c>
    </row>
    <row r="53" spans="1:3" x14ac:dyDescent="0.2">
      <c r="A53" t="s">
        <v>75</v>
      </c>
      <c r="B53" t="s">
        <v>17</v>
      </c>
      <c r="C53" s="4">
        <f>+AVERAGE(Modelo!I53:M53)</f>
        <v>47.791644506945055</v>
      </c>
    </row>
    <row r="54" spans="1:3" x14ac:dyDescent="0.2">
      <c r="A54" t="s">
        <v>52</v>
      </c>
      <c r="B54" t="s">
        <v>13</v>
      </c>
      <c r="C54" s="4">
        <f>+AVERAGE(Modelo!I54:M54)</f>
        <v>47.831033994442159</v>
      </c>
    </row>
    <row r="55" spans="1:3" x14ac:dyDescent="0.2">
      <c r="A55" t="s">
        <v>27</v>
      </c>
      <c r="B55" t="s">
        <v>15</v>
      </c>
      <c r="C55" s="4">
        <f>+AVERAGE(Modelo!I55:M55)</f>
        <v>47.873625722048402</v>
      </c>
    </row>
    <row r="56" spans="1:3" x14ac:dyDescent="0.2">
      <c r="A56" t="s">
        <v>34</v>
      </c>
      <c r="B56" t="s">
        <v>22</v>
      </c>
      <c r="C56" s="4">
        <f>+AVERAGE(Modelo!I56:M56)</f>
        <v>48.172811113932866</v>
      </c>
    </row>
    <row r="57" spans="1:3" x14ac:dyDescent="0.2">
      <c r="A57" t="s">
        <v>48</v>
      </c>
      <c r="B57" t="s">
        <v>17</v>
      </c>
      <c r="C57" s="4">
        <f>+AVERAGE(Modelo!I57:M57)</f>
        <v>48.303154442456403</v>
      </c>
    </row>
    <row r="58" spans="1:3" x14ac:dyDescent="0.2">
      <c r="A58" t="s">
        <v>63</v>
      </c>
      <c r="B58" t="s">
        <v>22</v>
      </c>
      <c r="C58" s="4">
        <f>+AVERAGE(Modelo!I58:M58)</f>
        <v>48.312421437584099</v>
      </c>
    </row>
    <row r="59" spans="1:3" x14ac:dyDescent="0.2">
      <c r="A59" t="s">
        <v>16</v>
      </c>
      <c r="B59" t="s">
        <v>17</v>
      </c>
      <c r="C59" s="4">
        <f>+AVERAGE(Modelo!I59:M59)</f>
        <v>48.718798842016596</v>
      </c>
    </row>
    <row r="60" spans="1:3" x14ac:dyDescent="0.2">
      <c r="A60" t="s">
        <v>41</v>
      </c>
      <c r="B60" t="s">
        <v>22</v>
      </c>
      <c r="C60" s="4">
        <f>+AVERAGE(Modelo!I60:M60)</f>
        <v>49.655677846646618</v>
      </c>
    </row>
    <row r="61" spans="1:3" x14ac:dyDescent="0.2">
      <c r="A61" t="s">
        <v>54</v>
      </c>
      <c r="B61" t="s">
        <v>22</v>
      </c>
      <c r="C61" s="4">
        <f>+AVERAGE(Modelo!I61:M61)</f>
        <v>49.671049609816137</v>
      </c>
    </row>
    <row r="62" spans="1:3" x14ac:dyDescent="0.2">
      <c r="A62" t="s">
        <v>50</v>
      </c>
      <c r="B62" t="s">
        <v>17</v>
      </c>
      <c r="C62" s="4">
        <f>+AVERAGE(Modelo!I62:M62)</f>
        <v>51.796225471457909</v>
      </c>
    </row>
    <row r="63" spans="1:3" x14ac:dyDescent="0.2">
      <c r="A63" t="s">
        <v>58</v>
      </c>
      <c r="B63" t="s">
        <v>17</v>
      </c>
      <c r="C63" s="4">
        <f>+AVERAGE(Modelo!I63:M63)</f>
        <v>51.942980550856007</v>
      </c>
    </row>
    <row r="64" spans="1:3" x14ac:dyDescent="0.2">
      <c r="A64" t="s">
        <v>42</v>
      </c>
      <c r="B64" t="s">
        <v>22</v>
      </c>
      <c r="C64" s="4">
        <f>+AVERAGE(Modelo!I64:M64)</f>
        <v>52.071431032682924</v>
      </c>
    </row>
    <row r="65" spans="1:3" x14ac:dyDescent="0.2">
      <c r="A65" t="s">
        <v>62</v>
      </c>
      <c r="B65" t="s">
        <v>22</v>
      </c>
      <c r="C65" s="4">
        <f>+AVERAGE(Modelo!I65:M65)</f>
        <v>53.146041850493496</v>
      </c>
    </row>
    <row r="66" spans="1:3" x14ac:dyDescent="0.2">
      <c r="A66" t="s">
        <v>19</v>
      </c>
      <c r="B66" t="s">
        <v>17</v>
      </c>
      <c r="C66" s="4">
        <f>+AVERAGE(Modelo!I66:M66)</f>
        <v>54.563455936805418</v>
      </c>
    </row>
    <row r="67" spans="1:3" x14ac:dyDescent="0.2">
      <c r="A67" t="s">
        <v>14</v>
      </c>
      <c r="B67" t="s">
        <v>15</v>
      </c>
      <c r="C67" s="4">
        <f>+AVERAGE(Modelo!I67:M67)</f>
        <v>57.631323306081228</v>
      </c>
    </row>
    <row r="68" spans="1:3" x14ac:dyDescent="0.2">
      <c r="A68" t="s">
        <v>57</v>
      </c>
      <c r="B68" t="s">
        <v>15</v>
      </c>
      <c r="C68" s="4">
        <f>+AVERAGE(Modelo!I68:M68)</f>
        <v>58.037374511736481</v>
      </c>
    </row>
    <row r="69" spans="1:3" x14ac:dyDescent="0.2">
      <c r="A69" t="s">
        <v>43</v>
      </c>
      <c r="B69" t="s">
        <v>22</v>
      </c>
      <c r="C69" s="4">
        <f>+AVERAGE(Modelo!I69:M69)</f>
        <v>59.691522574291618</v>
      </c>
    </row>
    <row r="70" spans="1:3" x14ac:dyDescent="0.2">
      <c r="A70" t="s">
        <v>78</v>
      </c>
      <c r="B70" t="s">
        <v>17</v>
      </c>
      <c r="C70" s="4">
        <f>+AVERAGE(Modelo!I70:M70)</f>
        <v>62.815030991148433</v>
      </c>
    </row>
  </sheetData>
  <conditionalFormatting sqref="A2:A60 A62:A70">
    <cfRule type="duplicateValues" dxfId="1" priority="2"/>
  </conditionalFormatting>
  <conditionalFormatting sqref="A61 D6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62A7C-F066-4414-9996-3B0820A03E6C}">
  <dimension ref="A1:P70"/>
  <sheetViews>
    <sheetView workbookViewId="0">
      <selection activeCell="M2" sqref="M2"/>
    </sheetView>
  </sheetViews>
  <sheetFormatPr baseColWidth="10" defaultRowHeight="15" x14ac:dyDescent="0.2"/>
  <cols>
    <col min="7" max="7" width="14" bestFit="1" customWidth="1"/>
    <col min="8" max="8" width="5.33203125" customWidth="1"/>
    <col min="9" max="10" width="14" customWidth="1"/>
  </cols>
  <sheetData>
    <row r="1" spans="1:16" ht="63" customHeight="1" x14ac:dyDescent="0.2">
      <c r="A1" s="7" t="s">
        <v>85</v>
      </c>
      <c r="B1" s="7" t="s">
        <v>11</v>
      </c>
      <c r="C1" s="7" t="s">
        <v>87</v>
      </c>
      <c r="D1" s="7" t="s">
        <v>88</v>
      </c>
      <c r="E1" s="7" t="s">
        <v>90</v>
      </c>
      <c r="F1" s="7" t="s">
        <v>89</v>
      </c>
      <c r="G1" s="7" t="s">
        <v>91</v>
      </c>
      <c r="H1" s="7"/>
      <c r="I1" s="7" t="s">
        <v>92</v>
      </c>
      <c r="J1" s="7" t="s">
        <v>93</v>
      </c>
      <c r="K1" s="7" t="s">
        <v>94</v>
      </c>
      <c r="L1" s="7" t="s">
        <v>95</v>
      </c>
      <c r="M1" s="7" t="s">
        <v>96</v>
      </c>
      <c r="P1" s="2"/>
    </row>
    <row r="2" spans="1:16" x14ac:dyDescent="0.2">
      <c r="A2" t="s">
        <v>73</v>
      </c>
      <c r="B2" t="s">
        <v>13</v>
      </c>
      <c r="C2" s="3">
        <f>+AVERAGE('Microdatos normalizados'!C2:F2)</f>
        <v>0.46429705537662469</v>
      </c>
      <c r="D2" s="3">
        <f>+AVERAGE('Microdatos normalizados'!G2)</f>
        <v>0.14192376996872735</v>
      </c>
      <c r="E2" s="3">
        <f>+AVERAGE('Microdatos normalizados'!H2:K2)</f>
        <v>6.9308379924173352E-2</v>
      </c>
      <c r="F2" s="3">
        <f>+AVERAGE('Microdatos normalizados'!L2:M2)</f>
        <v>9.8371063501144052E-2</v>
      </c>
      <c r="G2" s="3">
        <v>0.23913043478260876</v>
      </c>
      <c r="H2" s="3"/>
      <c r="I2" s="3">
        <f t="shared" ref="I2:I33" si="0">+C2*100</f>
        <v>46.429705537662471</v>
      </c>
      <c r="J2" s="3">
        <f t="shared" ref="J2:J33" si="1">+D2*100</f>
        <v>14.192376996872735</v>
      </c>
      <c r="K2" s="3">
        <f t="shared" ref="K2:K33" si="2">+E2*100</f>
        <v>6.9308379924173353</v>
      </c>
      <c r="L2" s="3">
        <f t="shared" ref="L2:L33" si="3">+F2*100</f>
        <v>9.8371063501144054</v>
      </c>
      <c r="M2" s="3">
        <f t="shared" ref="M2:M33" si="4">+G2*100</f>
        <v>23.913043478260875</v>
      </c>
    </row>
    <row r="3" spans="1:16" x14ac:dyDescent="0.2">
      <c r="A3" t="s">
        <v>32</v>
      </c>
      <c r="B3" t="s">
        <v>13</v>
      </c>
      <c r="C3" s="3">
        <f>+AVERAGE('Microdatos normalizados'!C3:F3)</f>
        <v>0.43721612604007071</v>
      </c>
      <c r="D3" s="3">
        <f>+AVERAGE('Microdatos normalizados'!G3)</f>
        <v>0.1314560240246323</v>
      </c>
      <c r="E3" s="3">
        <f>+AVERAGE('Microdatos normalizados'!H3:K3)</f>
        <v>5.6323064706433959E-2</v>
      </c>
      <c r="F3" s="3">
        <f>+AVERAGE('Microdatos normalizados'!L3:M3)</f>
        <v>7.1989493562056028E-2</v>
      </c>
      <c r="G3" s="3">
        <v>0.32608695652173914</v>
      </c>
      <c r="H3" s="3"/>
      <c r="I3" s="3">
        <f t="shared" si="0"/>
        <v>43.721612604007071</v>
      </c>
      <c r="J3" s="3">
        <f t="shared" si="1"/>
        <v>13.145602402463229</v>
      </c>
      <c r="K3" s="3">
        <f t="shared" si="2"/>
        <v>5.6323064706433961</v>
      </c>
      <c r="L3" s="3">
        <f t="shared" si="3"/>
        <v>7.1989493562056026</v>
      </c>
      <c r="M3" s="3">
        <f t="shared" si="4"/>
        <v>32.608695652173914</v>
      </c>
    </row>
    <row r="4" spans="1:16" x14ac:dyDescent="0.2">
      <c r="A4" t="s">
        <v>40</v>
      </c>
      <c r="B4" t="s">
        <v>13</v>
      </c>
      <c r="C4" s="3">
        <f>+AVERAGE('Microdatos normalizados'!C4:F4)</f>
        <v>0.48046472139264373</v>
      </c>
      <c r="D4" s="3">
        <f>+AVERAGE('Microdatos normalizados'!G4)</f>
        <v>0.17071476956448561</v>
      </c>
      <c r="E4" s="3">
        <f>+AVERAGE('Microdatos normalizados'!H4:K4)</f>
        <v>7.751152087903708E-2</v>
      </c>
      <c r="F4" s="3">
        <f>+AVERAGE('Microdatos normalizados'!L4:M4)</f>
        <v>8.2350760355402647E-2</v>
      </c>
      <c r="G4" s="3">
        <v>0.39130434782608692</v>
      </c>
      <c r="H4" s="3"/>
      <c r="I4" s="3">
        <f t="shared" si="0"/>
        <v>48.046472139264374</v>
      </c>
      <c r="J4" s="3">
        <f t="shared" si="1"/>
        <v>17.07147695644856</v>
      </c>
      <c r="K4" s="3">
        <f t="shared" si="2"/>
        <v>7.7511520879037077</v>
      </c>
      <c r="L4" s="3">
        <f t="shared" si="3"/>
        <v>8.2350760355402652</v>
      </c>
      <c r="M4" s="3">
        <f t="shared" si="4"/>
        <v>39.130434782608688</v>
      </c>
    </row>
    <row r="5" spans="1:16" x14ac:dyDescent="0.2">
      <c r="A5" t="s">
        <v>25</v>
      </c>
      <c r="B5" t="s">
        <v>13</v>
      </c>
      <c r="C5" s="3">
        <f>+AVERAGE('Microdatos normalizados'!C5:F5)</f>
        <v>0.45186831015683471</v>
      </c>
      <c r="D5" s="3">
        <f>+AVERAGE('Microdatos normalizados'!G5)</f>
        <v>0.31987164989213257</v>
      </c>
      <c r="E5" s="3">
        <f>+AVERAGE('Microdatos normalizados'!H5:K5)</f>
        <v>9.9914964610558446E-2</v>
      </c>
      <c r="F5" s="3">
        <f>+AVERAGE('Microdatos normalizados'!L5:M5)</f>
        <v>8.959580514864654E-2</v>
      </c>
      <c r="G5" s="3">
        <v>0.30434782608695654</v>
      </c>
      <c r="H5" s="3"/>
      <c r="I5" s="3">
        <f t="shared" si="0"/>
        <v>45.186831015683474</v>
      </c>
      <c r="J5" s="3">
        <f t="shared" si="1"/>
        <v>31.987164989213255</v>
      </c>
      <c r="K5" s="3">
        <f t="shared" si="2"/>
        <v>9.9914964610558439</v>
      </c>
      <c r="L5" s="3">
        <f t="shared" si="3"/>
        <v>8.9595805148646548</v>
      </c>
      <c r="M5" s="3">
        <f t="shared" si="4"/>
        <v>30.434782608695656</v>
      </c>
    </row>
    <row r="6" spans="1:16" x14ac:dyDescent="0.2">
      <c r="A6" t="s">
        <v>76</v>
      </c>
      <c r="B6" t="s">
        <v>13</v>
      </c>
      <c r="C6" s="3">
        <f>+AVERAGE('Microdatos normalizados'!C6:F6)</f>
        <v>0.42902411287684084</v>
      </c>
      <c r="D6" s="3">
        <f>+AVERAGE('Microdatos normalizados'!G6)</f>
        <v>0.5378136738977084</v>
      </c>
      <c r="E6" s="3">
        <f>+AVERAGE('Microdatos normalizados'!H6:K6)</f>
        <v>0.11978831118890314</v>
      </c>
      <c r="F6" s="3">
        <f>+AVERAGE('Microdatos normalizados'!L6:M6)</f>
        <v>0.21029119363540727</v>
      </c>
      <c r="G6" s="3">
        <v>0</v>
      </c>
      <c r="H6" s="3"/>
      <c r="I6" s="3">
        <f t="shared" si="0"/>
        <v>42.902411287684082</v>
      </c>
      <c r="J6" s="3">
        <f t="shared" si="1"/>
        <v>53.781367389770843</v>
      </c>
      <c r="K6" s="3">
        <f t="shared" si="2"/>
        <v>11.978831118890314</v>
      </c>
      <c r="L6" s="3">
        <f t="shared" si="3"/>
        <v>21.029119363540726</v>
      </c>
      <c r="M6" s="3">
        <f t="shared" si="4"/>
        <v>0</v>
      </c>
    </row>
    <row r="7" spans="1:16" x14ac:dyDescent="0.2">
      <c r="A7" t="s">
        <v>60</v>
      </c>
      <c r="B7" t="s">
        <v>13</v>
      </c>
      <c r="C7" s="3">
        <f>+AVERAGE('Microdatos normalizados'!C7:F7)</f>
        <v>0.35654098114364585</v>
      </c>
      <c r="D7" s="3">
        <f>+AVERAGE('Microdatos normalizados'!G7)</f>
        <v>0.66306980477277389</v>
      </c>
      <c r="E7" s="3">
        <f>+AVERAGE('Microdatos normalizados'!H7:K7)</f>
        <v>0.12701892789517233</v>
      </c>
      <c r="F7" s="3">
        <f>+AVERAGE('Microdatos normalizados'!L7:M7)</f>
        <v>0.21029119363540727</v>
      </c>
      <c r="G7" s="3">
        <v>1.0869565217391353E-2</v>
      </c>
      <c r="H7" s="3"/>
      <c r="I7" s="3">
        <f t="shared" si="0"/>
        <v>35.654098114364587</v>
      </c>
      <c r="J7" s="3">
        <f t="shared" si="1"/>
        <v>66.306980477277392</v>
      </c>
      <c r="K7" s="3">
        <f t="shared" si="2"/>
        <v>12.701892789517233</v>
      </c>
      <c r="L7" s="3">
        <f t="shared" si="3"/>
        <v>21.029119363540726</v>
      </c>
      <c r="M7" s="3">
        <f t="shared" si="4"/>
        <v>1.0869565217391353</v>
      </c>
    </row>
    <row r="8" spans="1:16" x14ac:dyDescent="0.2">
      <c r="A8" t="s">
        <v>44</v>
      </c>
      <c r="B8" t="s">
        <v>13</v>
      </c>
      <c r="C8" s="3">
        <f>+AVERAGE('Microdatos normalizados'!C8:F8)</f>
        <v>0.4747700789799229</v>
      </c>
      <c r="D8" s="3">
        <f>+AVERAGE('Microdatos normalizados'!G8)</f>
        <v>0.40708735199932622</v>
      </c>
      <c r="E8" s="3">
        <f>+AVERAGE('Microdatos normalizados'!H8:K8)</f>
        <v>9.2187099813536288E-2</v>
      </c>
      <c r="F8" s="3">
        <f>+AVERAGE('Microdatos normalizados'!L8:M8)</f>
        <v>7.3460329766178778E-2</v>
      </c>
      <c r="G8" s="3">
        <v>0.36956521739130443</v>
      </c>
      <c r="H8" s="3"/>
      <c r="I8" s="3">
        <f t="shared" si="0"/>
        <v>47.477007897992287</v>
      </c>
      <c r="J8" s="3">
        <f t="shared" si="1"/>
        <v>40.708735199932619</v>
      </c>
      <c r="K8" s="3">
        <f t="shared" si="2"/>
        <v>9.2187099813536282</v>
      </c>
      <c r="L8" s="3">
        <f t="shared" si="3"/>
        <v>7.3460329766178774</v>
      </c>
      <c r="M8" s="3">
        <f t="shared" si="4"/>
        <v>36.956521739130444</v>
      </c>
    </row>
    <row r="9" spans="1:16" x14ac:dyDescent="0.2">
      <c r="A9" t="s">
        <v>68</v>
      </c>
      <c r="B9" t="s">
        <v>13</v>
      </c>
      <c r="C9" s="3">
        <f>+AVERAGE('Microdatos normalizados'!C9:F9)</f>
        <v>0.53473649357356079</v>
      </c>
      <c r="D9" s="3">
        <f>+AVERAGE('Microdatos normalizados'!G9)</f>
        <v>0.27162660385337722</v>
      </c>
      <c r="E9" s="3">
        <f>+AVERAGE('Microdatos normalizados'!H9:K9)</f>
        <v>0.26937793029390444</v>
      </c>
      <c r="F9" s="3">
        <f>+AVERAGE('Microdatos normalizados'!L9:M9)</f>
        <v>4.2678456946841609E-2</v>
      </c>
      <c r="G9" s="3">
        <v>0.32608695652173914</v>
      </c>
      <c r="H9" s="3"/>
      <c r="I9" s="3">
        <f t="shared" si="0"/>
        <v>53.473649357356081</v>
      </c>
      <c r="J9" s="3">
        <f t="shared" si="1"/>
        <v>27.162660385337723</v>
      </c>
      <c r="K9" s="3">
        <f t="shared" si="2"/>
        <v>26.937793029390445</v>
      </c>
      <c r="L9" s="3">
        <f t="shared" si="3"/>
        <v>4.2678456946841612</v>
      </c>
      <c r="M9" s="3">
        <f t="shared" si="4"/>
        <v>32.608695652173914</v>
      </c>
    </row>
    <row r="10" spans="1:16" x14ac:dyDescent="0.2">
      <c r="A10" t="s">
        <v>59</v>
      </c>
      <c r="B10" t="s">
        <v>13</v>
      </c>
      <c r="C10" s="3">
        <f>+AVERAGE('Microdatos normalizados'!C10:F10)</f>
        <v>0.47393088273733053</v>
      </c>
      <c r="D10" s="3">
        <f>+AVERAGE('Microdatos normalizados'!G10)</f>
        <v>0.72451012425295769</v>
      </c>
      <c r="E10" s="3">
        <f>+AVERAGE('Microdatos normalizados'!H10:K10)</f>
        <v>7.1159961108312353E-2</v>
      </c>
      <c r="F10" s="3">
        <f>+AVERAGE('Microdatos normalizados'!L10:M10)</f>
        <v>0.13133348391775559</v>
      </c>
      <c r="G10" s="3">
        <v>8.6956521739130488E-2</v>
      </c>
      <c r="H10" s="3"/>
      <c r="I10" s="3">
        <f t="shared" si="0"/>
        <v>47.393088273733056</v>
      </c>
      <c r="J10" s="3">
        <f t="shared" si="1"/>
        <v>72.451012425295772</v>
      </c>
      <c r="K10" s="3">
        <f t="shared" si="2"/>
        <v>7.1159961108312348</v>
      </c>
      <c r="L10" s="3">
        <f t="shared" si="3"/>
        <v>13.133348391775559</v>
      </c>
      <c r="M10" s="3">
        <f t="shared" si="4"/>
        <v>8.6956521739130483</v>
      </c>
    </row>
    <row r="11" spans="1:16" x14ac:dyDescent="0.2">
      <c r="A11" t="s">
        <v>70</v>
      </c>
      <c r="B11" t="s">
        <v>13</v>
      </c>
      <c r="C11" s="3">
        <f>+AVERAGE('Microdatos normalizados'!C11:F11)</f>
        <v>0.46055363461788068</v>
      </c>
      <c r="D11" s="3">
        <f>+AVERAGE('Microdatos normalizados'!G11)</f>
        <v>0.3842972207597537</v>
      </c>
      <c r="E11" s="3">
        <f>+AVERAGE('Microdatos normalizados'!H11:K11)</f>
        <v>0.10263209536382796</v>
      </c>
      <c r="F11" s="3">
        <f>+AVERAGE('Microdatos normalizados'!L11:M11)</f>
        <v>0.10108652738936548</v>
      </c>
      <c r="G11" s="3">
        <v>0.5</v>
      </c>
      <c r="H11" s="3"/>
      <c r="I11" s="3">
        <f t="shared" si="0"/>
        <v>46.055363461788069</v>
      </c>
      <c r="J11" s="3">
        <f t="shared" si="1"/>
        <v>38.42972207597537</v>
      </c>
      <c r="K11" s="3">
        <f t="shared" si="2"/>
        <v>10.263209536382796</v>
      </c>
      <c r="L11" s="3">
        <f t="shared" si="3"/>
        <v>10.108652738936549</v>
      </c>
      <c r="M11" s="3">
        <f t="shared" si="4"/>
        <v>50</v>
      </c>
    </row>
    <row r="12" spans="1:16" x14ac:dyDescent="0.2">
      <c r="A12" t="s">
        <v>45</v>
      </c>
      <c r="B12" t="s">
        <v>13</v>
      </c>
      <c r="C12" s="3">
        <f>+AVERAGE('Microdatos normalizados'!C12:F12)</f>
        <v>0.49421093264001925</v>
      </c>
      <c r="D12" s="3">
        <f>+AVERAGE('Microdatos normalizados'!G12)</f>
        <v>0.6981875982332395</v>
      </c>
      <c r="E12" s="3">
        <f>+AVERAGE('Microdatos normalizados'!H12:K12)</f>
        <v>9.6029294068078599E-2</v>
      </c>
      <c r="F12" s="3">
        <f>+AVERAGE('Microdatos normalizados'!L12:M12)</f>
        <v>0.26310236314115504</v>
      </c>
      <c r="G12" s="3">
        <v>0</v>
      </c>
      <c r="H12" s="3"/>
      <c r="I12" s="3">
        <f t="shared" si="0"/>
        <v>49.421093264001925</v>
      </c>
      <c r="J12" s="3">
        <f t="shared" si="1"/>
        <v>69.818759823323944</v>
      </c>
      <c r="K12" s="3">
        <f t="shared" si="2"/>
        <v>9.6029294068078599</v>
      </c>
      <c r="L12" s="3">
        <f t="shared" si="3"/>
        <v>26.310236314115503</v>
      </c>
      <c r="M12" s="3">
        <f t="shared" si="4"/>
        <v>0</v>
      </c>
    </row>
    <row r="13" spans="1:16" x14ac:dyDescent="0.2">
      <c r="A13" t="s">
        <v>35</v>
      </c>
      <c r="B13" t="s">
        <v>13</v>
      </c>
      <c r="C13" s="3">
        <f>+AVERAGE('Microdatos normalizados'!C13:F13)</f>
        <v>0.52405519248022669</v>
      </c>
      <c r="D13" s="3">
        <f>+AVERAGE('Microdatos normalizados'!G13)</f>
        <v>0.65189847090129094</v>
      </c>
      <c r="E13" s="3">
        <f>+AVERAGE('Microdatos normalizados'!H13:K13)</f>
        <v>0.11054709457134475</v>
      </c>
      <c r="F13" s="3">
        <f>+AVERAGE('Microdatos normalizados'!L13:M13)</f>
        <v>0.12952737410099488</v>
      </c>
      <c r="G13" s="3">
        <v>0.15217391304347827</v>
      </c>
      <c r="H13" s="3"/>
      <c r="I13" s="3">
        <f t="shared" si="0"/>
        <v>52.405519248022671</v>
      </c>
      <c r="J13" s="3">
        <f t="shared" si="1"/>
        <v>65.189847090129092</v>
      </c>
      <c r="K13" s="3">
        <f t="shared" si="2"/>
        <v>11.054709457134475</v>
      </c>
      <c r="L13" s="3">
        <f t="shared" si="3"/>
        <v>12.952737410099488</v>
      </c>
      <c r="M13" s="3">
        <f t="shared" si="4"/>
        <v>15.217391304347828</v>
      </c>
    </row>
    <row r="14" spans="1:16" x14ac:dyDescent="0.2">
      <c r="A14" t="s">
        <v>26</v>
      </c>
      <c r="B14" t="s">
        <v>13</v>
      </c>
      <c r="C14" s="3">
        <f>+AVERAGE('Microdatos normalizados'!C14:F14)</f>
        <v>0.5794571668755174</v>
      </c>
      <c r="D14" s="3">
        <f>+AVERAGE('Microdatos normalizados'!G14)</f>
        <v>0.35941255817455298</v>
      </c>
      <c r="E14" s="3">
        <f>+AVERAGE('Microdatos normalizados'!H14:K14)</f>
        <v>0.17155884515278555</v>
      </c>
      <c r="F14" s="3">
        <f>+AVERAGE('Microdatos normalizados'!L14:M14)</f>
        <v>5.5809912455060048E-2</v>
      </c>
      <c r="G14" s="3">
        <v>0.40217391304347827</v>
      </c>
      <c r="H14" s="3"/>
      <c r="I14" s="3">
        <f t="shared" si="0"/>
        <v>57.945716687551737</v>
      </c>
      <c r="J14" s="3">
        <f t="shared" si="1"/>
        <v>35.9412558174553</v>
      </c>
      <c r="K14" s="3">
        <f t="shared" si="2"/>
        <v>17.155884515278554</v>
      </c>
      <c r="L14" s="3">
        <f t="shared" si="3"/>
        <v>5.5809912455060049</v>
      </c>
      <c r="M14" s="3">
        <f t="shared" si="4"/>
        <v>40.217391304347828</v>
      </c>
    </row>
    <row r="15" spans="1:16" x14ac:dyDescent="0.2">
      <c r="A15" t="s">
        <v>56</v>
      </c>
      <c r="B15" t="s">
        <v>13</v>
      </c>
      <c r="C15" s="3">
        <f>+AVERAGE('Microdatos normalizados'!C15:F15)</f>
        <v>0.42770849976604408</v>
      </c>
      <c r="D15" s="3">
        <f>+AVERAGE('Microdatos normalizados'!G15)</f>
        <v>0</v>
      </c>
      <c r="E15" s="3">
        <f>+AVERAGE('Microdatos normalizados'!H15:K15)</f>
        <v>6.1072896733902815E-2</v>
      </c>
      <c r="F15" s="3">
        <f>+AVERAGE('Microdatos normalizados'!L15:M15)</f>
        <v>9.6947176649400918E-2</v>
      </c>
      <c r="G15" s="3">
        <v>1</v>
      </c>
      <c r="H15" s="3"/>
      <c r="I15" s="3">
        <f t="shared" si="0"/>
        <v>42.77084997660441</v>
      </c>
      <c r="J15" s="3">
        <f t="shared" si="1"/>
        <v>0</v>
      </c>
      <c r="K15" s="3">
        <f t="shared" si="2"/>
        <v>6.1072896733902819</v>
      </c>
      <c r="L15" s="3">
        <f t="shared" si="3"/>
        <v>9.6947176649400912</v>
      </c>
      <c r="M15" s="3">
        <f t="shared" si="4"/>
        <v>100</v>
      </c>
    </row>
    <row r="16" spans="1:16" x14ac:dyDescent="0.2">
      <c r="A16" t="s">
        <v>12</v>
      </c>
      <c r="B16" t="s">
        <v>13</v>
      </c>
      <c r="C16" s="3">
        <f>+AVERAGE('Microdatos normalizados'!C16:F16)</f>
        <v>0.40132186600905545</v>
      </c>
      <c r="D16" s="3">
        <f>+AVERAGE('Microdatos normalizados'!G16)</f>
        <v>0.72351850039547605</v>
      </c>
      <c r="E16" s="3">
        <f>+AVERAGE('Microdatos normalizados'!H16:K16)</f>
        <v>5.8294295082683682E-2</v>
      </c>
      <c r="F16" s="3">
        <f>+AVERAGE('Microdatos normalizados'!L16:M16)</f>
        <v>4.2642437700811109E-2</v>
      </c>
      <c r="G16" s="3">
        <v>0.38043478260869579</v>
      </c>
      <c r="H16" s="3"/>
      <c r="I16" s="3">
        <f t="shared" si="0"/>
        <v>40.132186600905548</v>
      </c>
      <c r="J16" s="3">
        <f t="shared" si="1"/>
        <v>72.3518500395476</v>
      </c>
      <c r="K16" s="3">
        <f t="shared" si="2"/>
        <v>5.829429508268368</v>
      </c>
      <c r="L16" s="3">
        <f t="shared" si="3"/>
        <v>4.2642437700811104</v>
      </c>
      <c r="M16" s="3">
        <f t="shared" si="4"/>
        <v>38.043478260869577</v>
      </c>
    </row>
    <row r="17" spans="1:13" x14ac:dyDescent="0.2">
      <c r="A17" t="s">
        <v>39</v>
      </c>
      <c r="B17" t="s">
        <v>13</v>
      </c>
      <c r="C17" s="3">
        <f>+AVERAGE('Microdatos normalizados'!C17:F17)</f>
        <v>0.51604189778520371</v>
      </c>
      <c r="D17" s="3">
        <f>+AVERAGE('Microdatos normalizados'!G17)</f>
        <v>0.72451012425295769</v>
      </c>
      <c r="E17" s="3">
        <f>+AVERAGE('Microdatos normalizados'!H17:K17)</f>
        <v>8.4239129084516237E-2</v>
      </c>
      <c r="F17" s="3">
        <f>+AVERAGE('Microdatos normalizados'!L17:M17)</f>
        <v>0.18929625473896952</v>
      </c>
      <c r="G17" s="3">
        <v>0.10869565217391308</v>
      </c>
      <c r="H17" s="3"/>
      <c r="I17" s="3">
        <f t="shared" si="0"/>
        <v>51.604189778520372</v>
      </c>
      <c r="J17" s="3">
        <f t="shared" si="1"/>
        <v>72.451012425295772</v>
      </c>
      <c r="K17" s="3">
        <f t="shared" si="2"/>
        <v>8.4239129084516229</v>
      </c>
      <c r="L17" s="3">
        <f t="shared" si="3"/>
        <v>18.929625473896952</v>
      </c>
      <c r="M17" s="3">
        <f t="shared" si="4"/>
        <v>10.869565217391308</v>
      </c>
    </row>
    <row r="18" spans="1:13" x14ac:dyDescent="0.2">
      <c r="A18" t="s">
        <v>81</v>
      </c>
      <c r="B18" t="s">
        <v>13</v>
      </c>
      <c r="C18" s="3">
        <f>+AVERAGE('Microdatos normalizados'!C18:F18)</f>
        <v>0.48738179806995452</v>
      </c>
      <c r="D18" s="3">
        <f>+AVERAGE('Microdatos normalizados'!G18)</f>
        <v>0.66306980477277389</v>
      </c>
      <c r="E18" s="3">
        <f>+AVERAGE('Microdatos normalizados'!H18:K18)</f>
        <v>0.15732776469068444</v>
      </c>
      <c r="F18" s="3">
        <f>+AVERAGE('Microdatos normalizados'!L18:M18)</f>
        <v>0.19725071089124285</v>
      </c>
      <c r="G18" s="3">
        <v>0.11956521739130432</v>
      </c>
      <c r="H18" s="3"/>
      <c r="I18" s="3">
        <f t="shared" si="0"/>
        <v>48.738179806995454</v>
      </c>
      <c r="J18" s="3">
        <f t="shared" si="1"/>
        <v>66.306980477277392</v>
      </c>
      <c r="K18" s="3">
        <f t="shared" si="2"/>
        <v>15.732776469068444</v>
      </c>
      <c r="L18" s="3">
        <f t="shared" si="3"/>
        <v>19.725071089124285</v>
      </c>
      <c r="M18" s="3">
        <f t="shared" si="4"/>
        <v>11.956521739130432</v>
      </c>
    </row>
    <row r="19" spans="1:13" x14ac:dyDescent="0.2">
      <c r="A19" t="s">
        <v>72</v>
      </c>
      <c r="B19" t="s">
        <v>13</v>
      </c>
      <c r="C19" s="3">
        <f>+AVERAGE('Microdatos normalizados'!C19:F19)</f>
        <v>0.47652337168953779</v>
      </c>
      <c r="D19" s="3">
        <f>+AVERAGE('Microdatos normalizados'!G19)</f>
        <v>0.4735048856020555</v>
      </c>
      <c r="E19" s="3">
        <f>+AVERAGE('Microdatos normalizados'!H19:K19)</f>
        <v>0.10408107091183516</v>
      </c>
      <c r="F19" s="3">
        <f>+AVERAGE('Microdatos normalizados'!L19:M19)</f>
        <v>7.5914318553843951E-2</v>
      </c>
      <c r="G19" s="3">
        <v>0.50639999999999996</v>
      </c>
      <c r="H19" s="3"/>
      <c r="I19" s="3">
        <f t="shared" si="0"/>
        <v>47.652337168953778</v>
      </c>
      <c r="J19" s="3">
        <f t="shared" si="1"/>
        <v>47.350488560205548</v>
      </c>
      <c r="K19" s="3">
        <f t="shared" si="2"/>
        <v>10.408107091183517</v>
      </c>
      <c r="L19" s="3">
        <f t="shared" si="3"/>
        <v>7.5914318553843954</v>
      </c>
      <c r="M19" s="3">
        <f t="shared" si="4"/>
        <v>50.639999999999993</v>
      </c>
    </row>
    <row r="20" spans="1:13" x14ac:dyDescent="0.2">
      <c r="A20" t="s">
        <v>36</v>
      </c>
      <c r="B20" t="s">
        <v>13</v>
      </c>
      <c r="C20" s="3">
        <f>+AVERAGE('Microdatos normalizados'!C20:F20)</f>
        <v>0.54731154157676554</v>
      </c>
      <c r="D20" s="3">
        <f>+AVERAGE('Microdatos normalizados'!G20)</f>
        <v>0.62100961835891488</v>
      </c>
      <c r="E20" s="3">
        <f>+AVERAGE('Microdatos normalizados'!H20:K20)</f>
        <v>0.15743036922619957</v>
      </c>
      <c r="F20" s="3">
        <f>+AVERAGE('Microdatos normalizados'!L20:M20)</f>
        <v>0.31924196983903785</v>
      </c>
      <c r="G20" s="3">
        <v>0</v>
      </c>
      <c r="H20" s="3"/>
      <c r="I20" s="3">
        <f t="shared" si="0"/>
        <v>54.731154157676556</v>
      </c>
      <c r="J20" s="3">
        <f t="shared" si="1"/>
        <v>62.100961835891489</v>
      </c>
      <c r="K20" s="3">
        <f t="shared" si="2"/>
        <v>15.743036922619957</v>
      </c>
      <c r="L20" s="3">
        <f t="shared" si="3"/>
        <v>31.924196983903784</v>
      </c>
      <c r="M20" s="3">
        <f t="shared" si="4"/>
        <v>0</v>
      </c>
    </row>
    <row r="21" spans="1:13" x14ac:dyDescent="0.2">
      <c r="A21" t="s">
        <v>24</v>
      </c>
      <c r="B21" t="s">
        <v>13</v>
      </c>
      <c r="C21" s="3">
        <f>+AVERAGE('Microdatos normalizados'!C21:F21)</f>
        <v>0.49282030330656534</v>
      </c>
      <c r="D21" s="3">
        <f>+AVERAGE('Microdatos normalizados'!G21)</f>
        <v>0.72451012425295769</v>
      </c>
      <c r="E21" s="3">
        <f>+AVERAGE('Microdatos normalizados'!H21:K21)</f>
        <v>0.11742638692337534</v>
      </c>
      <c r="F21" s="3">
        <f>+AVERAGE('Microdatos normalizados'!L21:M21)</f>
        <v>0.18313147072854874</v>
      </c>
      <c r="G21" s="3">
        <v>0.13043478260869568</v>
      </c>
      <c r="H21" s="3"/>
      <c r="I21" s="3">
        <f t="shared" si="0"/>
        <v>49.282030330656532</v>
      </c>
      <c r="J21" s="3">
        <f t="shared" si="1"/>
        <v>72.451012425295772</v>
      </c>
      <c r="K21" s="3">
        <f t="shared" si="2"/>
        <v>11.742638692337534</v>
      </c>
      <c r="L21" s="3">
        <f t="shared" si="3"/>
        <v>18.313147072854875</v>
      </c>
      <c r="M21" s="3">
        <f t="shared" si="4"/>
        <v>13.043478260869568</v>
      </c>
    </row>
    <row r="22" spans="1:13" x14ac:dyDescent="0.2">
      <c r="A22" t="s">
        <v>65</v>
      </c>
      <c r="B22" t="s">
        <v>13</v>
      </c>
      <c r="C22" s="3">
        <f>+AVERAGE('Microdatos normalizados'!C22:F22)</f>
        <v>0.51078108781507636</v>
      </c>
      <c r="D22" s="3">
        <f>+AVERAGE('Microdatos normalizados'!G22)</f>
        <v>0.65253493428008214</v>
      </c>
      <c r="E22" s="3">
        <f>+AVERAGE('Microdatos normalizados'!H22:K22)</f>
        <v>0.11607776803707597</v>
      </c>
      <c r="F22" s="3">
        <f>+AVERAGE('Microdatos normalizados'!L22:M22)</f>
        <v>9.1155312785045253E-2</v>
      </c>
      <c r="G22" s="3">
        <v>0.28260869565217395</v>
      </c>
      <c r="H22" s="3"/>
      <c r="I22" s="3">
        <f t="shared" si="0"/>
        <v>51.078108781507638</v>
      </c>
      <c r="J22" s="3">
        <f t="shared" si="1"/>
        <v>65.253493428008213</v>
      </c>
      <c r="K22" s="3">
        <f t="shared" si="2"/>
        <v>11.607776803707596</v>
      </c>
      <c r="L22" s="3">
        <f t="shared" si="3"/>
        <v>9.115531278504525</v>
      </c>
      <c r="M22" s="3">
        <f t="shared" si="4"/>
        <v>28.260869565217394</v>
      </c>
    </row>
    <row r="23" spans="1:13" x14ac:dyDescent="0.2">
      <c r="A23" t="s">
        <v>51</v>
      </c>
      <c r="B23" t="s">
        <v>13</v>
      </c>
      <c r="C23" s="3">
        <f>+AVERAGE('Microdatos normalizados'!C23:F23)</f>
        <v>0.38098484732285937</v>
      </c>
      <c r="D23" s="3">
        <f>+AVERAGE('Microdatos normalizados'!G23)</f>
        <v>0.52228375704726759</v>
      </c>
      <c r="E23" s="3">
        <f>+AVERAGE('Microdatos normalizados'!H23:K23)</f>
        <v>8.0148055716800448E-2</v>
      </c>
      <c r="F23" s="3">
        <f>+AVERAGE('Microdatos normalizados'!L23:M23)</f>
        <v>6.4943050861803048E-2</v>
      </c>
      <c r="G23" s="3">
        <v>0.60880000000000001</v>
      </c>
      <c r="H23" s="3"/>
      <c r="I23" s="3">
        <f t="shared" si="0"/>
        <v>38.098484732285939</v>
      </c>
      <c r="J23" s="3">
        <f t="shared" si="1"/>
        <v>52.228375704726758</v>
      </c>
      <c r="K23" s="3">
        <f t="shared" si="2"/>
        <v>8.0148055716800446</v>
      </c>
      <c r="L23" s="3">
        <f t="shared" si="3"/>
        <v>6.4943050861803044</v>
      </c>
      <c r="M23" s="3">
        <f t="shared" si="4"/>
        <v>60.88</v>
      </c>
    </row>
    <row r="24" spans="1:13" x14ac:dyDescent="0.2">
      <c r="A24" t="s">
        <v>46</v>
      </c>
      <c r="B24" t="s">
        <v>13</v>
      </c>
      <c r="C24" s="3">
        <f>+AVERAGE('Microdatos normalizados'!C24:F24)</f>
        <v>0.42164363915010428</v>
      </c>
      <c r="D24" s="3">
        <f>+AVERAGE('Microdatos normalizados'!G24)</f>
        <v>0.65035573187734341</v>
      </c>
      <c r="E24" s="3">
        <f>+AVERAGE('Microdatos normalizados'!H24:K24)</f>
        <v>0.1174371295368009</v>
      </c>
      <c r="F24" s="3">
        <f>+AVERAGE('Microdatos normalizados'!L24:M24)</f>
        <v>0.26039932034455332</v>
      </c>
      <c r="G24" s="3">
        <v>0.23913043478260876</v>
      </c>
      <c r="H24" s="3"/>
      <c r="I24" s="3">
        <f t="shared" si="0"/>
        <v>42.164363915010426</v>
      </c>
      <c r="J24" s="3">
        <f t="shared" si="1"/>
        <v>65.035573187734343</v>
      </c>
      <c r="K24" s="3">
        <f t="shared" si="2"/>
        <v>11.74371295368009</v>
      </c>
      <c r="L24" s="3">
        <f t="shared" si="3"/>
        <v>26.039932034455333</v>
      </c>
      <c r="M24" s="3">
        <f t="shared" si="4"/>
        <v>23.913043478260875</v>
      </c>
    </row>
    <row r="25" spans="1:13" x14ac:dyDescent="0.2">
      <c r="A25" t="s">
        <v>80</v>
      </c>
      <c r="B25" t="s">
        <v>13</v>
      </c>
      <c r="C25" s="3">
        <f>+AVERAGE('Microdatos normalizados'!C25:F25)</f>
        <v>0.5054205034819037</v>
      </c>
      <c r="D25" s="3">
        <f>+AVERAGE('Microdatos normalizados'!G25)</f>
        <v>0.47024996672734609</v>
      </c>
      <c r="E25" s="3">
        <f>+AVERAGE('Microdatos normalizados'!H25:K25)</f>
        <v>8.8224505888855304E-2</v>
      </c>
      <c r="F25" s="3">
        <f>+AVERAGE('Microdatos normalizados'!L25:M25)</f>
        <v>0.11714167910171547</v>
      </c>
      <c r="G25" s="3">
        <v>0.51086956521739135</v>
      </c>
      <c r="H25" s="3"/>
      <c r="I25" s="3">
        <f t="shared" si="0"/>
        <v>50.542050348190372</v>
      </c>
      <c r="J25" s="3">
        <f t="shared" si="1"/>
        <v>47.024996672734609</v>
      </c>
      <c r="K25" s="3">
        <f t="shared" si="2"/>
        <v>8.8224505888855305</v>
      </c>
      <c r="L25" s="3">
        <f t="shared" si="3"/>
        <v>11.714167910171547</v>
      </c>
      <c r="M25" s="3">
        <f t="shared" si="4"/>
        <v>51.086956521739133</v>
      </c>
    </row>
    <row r="26" spans="1:13" x14ac:dyDescent="0.2">
      <c r="A26" t="s">
        <v>74</v>
      </c>
      <c r="B26" t="s">
        <v>13</v>
      </c>
      <c r="C26" s="3">
        <f>+AVERAGE('Microdatos normalizados'!C26:F26)</f>
        <v>0.53788665917767142</v>
      </c>
      <c r="D26" s="3">
        <f>+AVERAGE('Microdatos normalizados'!G26)</f>
        <v>0.76917247134039701</v>
      </c>
      <c r="E26" s="3">
        <f>+AVERAGE('Microdatos normalizados'!H26:K26)</f>
        <v>0.12676170919070684</v>
      </c>
      <c r="F26" s="3">
        <f>+AVERAGE('Microdatos normalizados'!L26:M26)</f>
        <v>0.15466837486934534</v>
      </c>
      <c r="G26" s="3">
        <v>0.15217391304347827</v>
      </c>
      <c r="H26" s="3"/>
      <c r="I26" s="3">
        <f t="shared" si="0"/>
        <v>53.78866591776714</v>
      </c>
      <c r="J26" s="3">
        <f t="shared" si="1"/>
        <v>76.917247134039698</v>
      </c>
      <c r="K26" s="3">
        <f t="shared" si="2"/>
        <v>12.676170919070683</v>
      </c>
      <c r="L26" s="3">
        <f t="shared" si="3"/>
        <v>15.466837486934534</v>
      </c>
      <c r="M26" s="3">
        <f t="shared" si="4"/>
        <v>15.217391304347828</v>
      </c>
    </row>
    <row r="27" spans="1:13" x14ac:dyDescent="0.2">
      <c r="A27" t="s">
        <v>55</v>
      </c>
      <c r="B27" t="s">
        <v>17</v>
      </c>
      <c r="C27" s="3">
        <f>+AVERAGE('Microdatos normalizados'!C27:F27)</f>
        <v>0.45901486641735256</v>
      </c>
      <c r="D27" s="3">
        <f>+AVERAGE('Microdatos normalizados'!G27)</f>
        <v>0.6821113597910814</v>
      </c>
      <c r="E27" s="3">
        <f>+AVERAGE('Microdatos normalizados'!H27:K27)</f>
        <v>0.10105152600164624</v>
      </c>
      <c r="F27" s="3">
        <f>+AVERAGE('Microdatos normalizados'!L27:M27)</f>
        <v>4.1665664250071482E-2</v>
      </c>
      <c r="G27" s="3">
        <v>0.46739130434782616</v>
      </c>
      <c r="H27" s="3"/>
      <c r="I27" s="3">
        <f t="shared" si="0"/>
        <v>45.901486641735254</v>
      </c>
      <c r="J27" s="3">
        <f t="shared" si="1"/>
        <v>68.211135979108136</v>
      </c>
      <c r="K27" s="3">
        <f t="shared" si="2"/>
        <v>10.105152600164624</v>
      </c>
      <c r="L27" s="3">
        <f t="shared" si="3"/>
        <v>4.1665664250071481</v>
      </c>
      <c r="M27" s="3">
        <f t="shared" si="4"/>
        <v>46.739130434782616</v>
      </c>
    </row>
    <row r="28" spans="1:13" x14ac:dyDescent="0.2">
      <c r="A28" t="s">
        <v>53</v>
      </c>
      <c r="B28" t="s">
        <v>13</v>
      </c>
      <c r="C28" s="3">
        <f>+AVERAGE('Microdatos normalizados'!C28:F28)</f>
        <v>0.52483035145400425</v>
      </c>
      <c r="D28" s="3">
        <f>+AVERAGE('Microdatos normalizados'!G28)</f>
        <v>0.44018226123861803</v>
      </c>
      <c r="E28" s="3">
        <f>+AVERAGE('Microdatos normalizados'!H28:K28)</f>
        <v>0.19766764851457128</v>
      </c>
      <c r="F28" s="3">
        <f>+AVERAGE('Microdatos normalizados'!L28:M28)</f>
        <v>7.9777423087114219E-2</v>
      </c>
      <c r="G28" s="3">
        <v>0.54649999999999999</v>
      </c>
      <c r="H28" s="3"/>
      <c r="I28" s="3">
        <f t="shared" si="0"/>
        <v>52.483035145400422</v>
      </c>
      <c r="J28" s="3">
        <f t="shared" si="1"/>
        <v>44.018226123861801</v>
      </c>
      <c r="K28" s="3">
        <f t="shared" si="2"/>
        <v>19.766764851457129</v>
      </c>
      <c r="L28" s="3">
        <f t="shared" si="3"/>
        <v>7.9777423087114219</v>
      </c>
      <c r="M28" s="3">
        <f t="shared" si="4"/>
        <v>54.65</v>
      </c>
    </row>
    <row r="29" spans="1:13" x14ac:dyDescent="0.2">
      <c r="A29" t="s">
        <v>37</v>
      </c>
      <c r="B29" t="s">
        <v>13</v>
      </c>
      <c r="C29" s="3">
        <f>+AVERAGE('Microdatos normalizados'!C29:F29)</f>
        <v>0.50036287576943805</v>
      </c>
      <c r="D29" s="3">
        <f>+AVERAGE('Microdatos normalizados'!G29)</f>
        <v>0.72451012425295769</v>
      </c>
      <c r="E29" s="3">
        <f>+AVERAGE('Microdatos normalizados'!H29:K29)</f>
        <v>0.15394000280504128</v>
      </c>
      <c r="F29" s="3">
        <f>+AVERAGE('Microdatos normalizados'!L29:M29)</f>
        <v>0.16334971867010367</v>
      </c>
      <c r="G29" s="3">
        <v>0.26086956521739124</v>
      </c>
      <c r="H29" s="3"/>
      <c r="I29" s="3">
        <f t="shared" si="0"/>
        <v>50.036287576943806</v>
      </c>
      <c r="J29" s="3">
        <f t="shared" si="1"/>
        <v>72.451012425295772</v>
      </c>
      <c r="K29" s="3">
        <f t="shared" si="2"/>
        <v>15.394000280504127</v>
      </c>
      <c r="L29" s="3">
        <f t="shared" si="3"/>
        <v>16.334971867010367</v>
      </c>
      <c r="M29" s="3">
        <f t="shared" si="4"/>
        <v>26.086956521739125</v>
      </c>
    </row>
    <row r="30" spans="1:13" x14ac:dyDescent="0.2">
      <c r="A30" t="s">
        <v>83</v>
      </c>
      <c r="B30" t="s">
        <v>13</v>
      </c>
      <c r="C30" s="3">
        <f>+AVERAGE('Microdatos normalizados'!C30:F30)</f>
        <v>0.45489283071713049</v>
      </c>
      <c r="D30" s="3">
        <f>+AVERAGE('Microdatos normalizados'!G30)</f>
        <v>0.90296802415192345</v>
      </c>
      <c r="E30" s="3">
        <f>+AVERAGE('Microdatos normalizados'!H30:K30)</f>
        <v>0.2019938252915621</v>
      </c>
      <c r="F30" s="3">
        <f>+AVERAGE('Microdatos normalizados'!L30:M30)</f>
        <v>0.12529928110489091</v>
      </c>
      <c r="G30" s="3">
        <v>0.11956521739130432</v>
      </c>
      <c r="H30" s="3"/>
      <c r="I30" s="3">
        <f t="shared" si="0"/>
        <v>45.489283071713047</v>
      </c>
      <c r="J30" s="3">
        <f t="shared" si="1"/>
        <v>90.296802415192346</v>
      </c>
      <c r="K30" s="3">
        <f t="shared" si="2"/>
        <v>20.19938252915621</v>
      </c>
      <c r="L30" s="3">
        <f t="shared" si="3"/>
        <v>12.529928110489092</v>
      </c>
      <c r="M30" s="3">
        <f t="shared" si="4"/>
        <v>11.956521739130432</v>
      </c>
    </row>
    <row r="31" spans="1:13" x14ac:dyDescent="0.2">
      <c r="A31" t="s">
        <v>82</v>
      </c>
      <c r="B31" t="s">
        <v>13</v>
      </c>
      <c r="C31" s="3">
        <f>+AVERAGE('Microdatos normalizados'!C31:F31)</f>
        <v>0.41676014835021269</v>
      </c>
      <c r="D31" s="3">
        <f>+AVERAGE('Microdatos normalizados'!G31)</f>
        <v>0.85711904420835783</v>
      </c>
      <c r="E31" s="3">
        <f>+AVERAGE('Microdatos normalizados'!H31:K31)</f>
        <v>0.20872859232427599</v>
      </c>
      <c r="F31" s="3">
        <f>+AVERAGE('Microdatos normalizados'!L31:M31)</f>
        <v>0.228138347553311</v>
      </c>
      <c r="G31" s="3">
        <v>0.11956521739130432</v>
      </c>
      <c r="H31" s="3"/>
      <c r="I31" s="3">
        <f t="shared" si="0"/>
        <v>41.67601483502127</v>
      </c>
      <c r="J31" s="3">
        <f t="shared" si="1"/>
        <v>85.711904420835779</v>
      </c>
      <c r="K31" s="3">
        <f t="shared" si="2"/>
        <v>20.872859232427597</v>
      </c>
      <c r="L31" s="3">
        <f t="shared" si="3"/>
        <v>22.813834755331101</v>
      </c>
      <c r="M31" s="3">
        <f t="shared" si="4"/>
        <v>11.956521739130432</v>
      </c>
    </row>
    <row r="32" spans="1:13" x14ac:dyDescent="0.2">
      <c r="A32" t="s">
        <v>64</v>
      </c>
      <c r="B32" t="s">
        <v>13</v>
      </c>
      <c r="C32" s="3">
        <f>+AVERAGE('Microdatos normalizados'!C32:F32)</f>
        <v>0.56168695880322539</v>
      </c>
      <c r="D32" s="3">
        <f>+AVERAGE('Microdatos normalizados'!G32)</f>
        <v>0.49009592673730618</v>
      </c>
      <c r="E32" s="3">
        <f>+AVERAGE('Microdatos normalizados'!H32:K32)</f>
        <v>0.20389548404567331</v>
      </c>
      <c r="F32" s="3">
        <f>+AVERAGE('Microdatos normalizados'!L32:M32)</f>
        <v>0.29980900329488025</v>
      </c>
      <c r="G32" s="3">
        <v>0.30434782608695654</v>
      </c>
      <c r="H32" s="3"/>
      <c r="I32" s="3">
        <f t="shared" si="0"/>
        <v>56.168695880322538</v>
      </c>
      <c r="J32" s="3">
        <f t="shared" si="1"/>
        <v>49.009592673730616</v>
      </c>
      <c r="K32" s="3">
        <f t="shared" si="2"/>
        <v>20.389548404567332</v>
      </c>
      <c r="L32" s="3">
        <f t="shared" si="3"/>
        <v>29.980900329488026</v>
      </c>
      <c r="M32" s="3">
        <f t="shared" si="4"/>
        <v>30.434782608695656</v>
      </c>
    </row>
    <row r="33" spans="1:13" x14ac:dyDescent="0.2">
      <c r="A33" t="s">
        <v>18</v>
      </c>
      <c r="B33" t="s">
        <v>13</v>
      </c>
      <c r="C33" s="3">
        <f>+AVERAGE('Microdatos normalizados'!C33:F33)</f>
        <v>0.53383004471479045</v>
      </c>
      <c r="D33" s="3">
        <f>+AVERAGE('Microdatos normalizados'!G33)</f>
        <v>0.91172616373685844</v>
      </c>
      <c r="E33" s="3">
        <f>+AVERAGE('Microdatos normalizados'!H33:K33)</f>
        <v>0.16084834538073023</v>
      </c>
      <c r="F33" s="3">
        <f>+AVERAGE('Microdatos normalizados'!L33:M33)</f>
        <v>0.14681406283079182</v>
      </c>
      <c r="G33" s="3">
        <v>0.10869565217391308</v>
      </c>
      <c r="H33" s="3"/>
      <c r="I33" s="3">
        <f t="shared" si="0"/>
        <v>53.383004471479047</v>
      </c>
      <c r="J33" s="3">
        <f t="shared" si="1"/>
        <v>91.172616373685841</v>
      </c>
      <c r="K33" s="3">
        <f t="shared" si="2"/>
        <v>16.084834538073022</v>
      </c>
      <c r="L33" s="3">
        <f t="shared" si="3"/>
        <v>14.681406283079182</v>
      </c>
      <c r="M33" s="3">
        <f t="shared" si="4"/>
        <v>10.869565217391308</v>
      </c>
    </row>
    <row r="34" spans="1:13" x14ac:dyDescent="0.2">
      <c r="A34" t="s">
        <v>47</v>
      </c>
      <c r="B34" t="s">
        <v>17</v>
      </c>
      <c r="C34" s="3">
        <f>+AVERAGE('Microdatos normalizados'!C34:F34)</f>
        <v>0.51580675846249391</v>
      </c>
      <c r="D34" s="3">
        <f>+AVERAGE('Microdatos normalizados'!G34)</f>
        <v>0.78236373719696217</v>
      </c>
      <c r="E34" s="3">
        <f>+AVERAGE('Microdatos normalizados'!H34:K34)</f>
        <v>0.18976116982132005</v>
      </c>
      <c r="F34" s="3">
        <f>+AVERAGE('Microdatos normalizados'!L34:M34)</f>
        <v>0.19968718675273417</v>
      </c>
      <c r="G34" s="3">
        <v>0.19565217391304357</v>
      </c>
      <c r="H34" s="3"/>
      <c r="I34" s="3">
        <f t="shared" ref="I34:I70" si="5">+C34*100</f>
        <v>51.580675846249392</v>
      </c>
      <c r="J34" s="3">
        <f t="shared" ref="J34:J70" si="6">+D34*100</f>
        <v>78.236373719696218</v>
      </c>
      <c r="K34" s="3">
        <f t="shared" ref="K34:K70" si="7">+E34*100</f>
        <v>18.976116982132005</v>
      </c>
      <c r="L34" s="3">
        <f t="shared" ref="L34:L70" si="8">+F34*100</f>
        <v>19.968718675273418</v>
      </c>
      <c r="M34" s="3">
        <f t="shared" ref="M34:M70" si="9">+G34*100</f>
        <v>19.565217391304358</v>
      </c>
    </row>
    <row r="35" spans="1:13" x14ac:dyDescent="0.2">
      <c r="A35" t="s">
        <v>66</v>
      </c>
      <c r="B35" t="s">
        <v>17</v>
      </c>
      <c r="C35" s="3">
        <f>+AVERAGE('Microdatos normalizados'!C35:F35)</f>
        <v>0.61942758760349337</v>
      </c>
      <c r="D35" s="3">
        <f>+AVERAGE('Microdatos normalizados'!G35)</f>
        <v>0.88261611460284295</v>
      </c>
      <c r="E35" s="3">
        <f>+AVERAGE('Microdatos normalizados'!H35:K35)</f>
        <v>8.3895417792439753E-2</v>
      </c>
      <c r="F35" s="3">
        <f>+AVERAGE('Microdatos normalizados'!L35:M35)</f>
        <v>0.14751702833231611</v>
      </c>
      <c r="G35" s="3">
        <v>0.15217391304347827</v>
      </c>
      <c r="H35" s="3"/>
      <c r="I35" s="3">
        <f t="shared" si="5"/>
        <v>61.942758760349335</v>
      </c>
      <c r="J35" s="3">
        <f t="shared" si="6"/>
        <v>88.2616114602843</v>
      </c>
      <c r="K35" s="3">
        <f t="shared" si="7"/>
        <v>8.3895417792439755</v>
      </c>
      <c r="L35" s="3">
        <f t="shared" si="8"/>
        <v>14.751702833231612</v>
      </c>
      <c r="M35" s="3">
        <f t="shared" si="9"/>
        <v>15.217391304347828</v>
      </c>
    </row>
    <row r="36" spans="1:13" x14ac:dyDescent="0.2">
      <c r="A36" t="s">
        <v>77</v>
      </c>
      <c r="B36" t="s">
        <v>13</v>
      </c>
      <c r="C36" s="3">
        <f>+AVERAGE('Microdatos normalizados'!C36:F36)</f>
        <v>0.52448655859950288</v>
      </c>
      <c r="D36" s="3">
        <f>+AVERAGE('Microdatos normalizados'!G36)</f>
        <v>0.72451012425295769</v>
      </c>
      <c r="E36" s="3">
        <f>+AVERAGE('Microdatos normalizados'!H36:K36)</f>
        <v>7.2296229471103604E-2</v>
      </c>
      <c r="F36" s="3">
        <f>+AVERAGE('Microdatos normalizados'!L36:M36)</f>
        <v>0.14169841755386189</v>
      </c>
      <c r="G36" s="3">
        <v>0.4582</v>
      </c>
      <c r="H36" s="3"/>
      <c r="I36" s="3">
        <f t="shared" si="5"/>
        <v>52.448655859950286</v>
      </c>
      <c r="J36" s="3">
        <f t="shared" si="6"/>
        <v>72.451012425295772</v>
      </c>
      <c r="K36" s="3">
        <f t="shared" si="7"/>
        <v>7.2296229471103608</v>
      </c>
      <c r="L36" s="3">
        <f t="shared" si="8"/>
        <v>14.169841755386189</v>
      </c>
      <c r="M36" s="3">
        <f t="shared" si="9"/>
        <v>45.82</v>
      </c>
    </row>
    <row r="37" spans="1:13" x14ac:dyDescent="0.2">
      <c r="A37" t="s">
        <v>33</v>
      </c>
      <c r="B37" t="s">
        <v>13</v>
      </c>
      <c r="C37" s="3">
        <f>+AVERAGE('Microdatos normalizados'!C37:F37)</f>
        <v>0.47728830543586209</v>
      </c>
      <c r="D37" s="3">
        <f>+AVERAGE('Microdatos normalizados'!G37)</f>
        <v>0.73616579491764378</v>
      </c>
      <c r="E37" s="3">
        <f>+AVERAGE('Microdatos normalizados'!H37:K37)</f>
        <v>0.19886622492592756</v>
      </c>
      <c r="F37" s="3">
        <f>+AVERAGE('Microdatos normalizados'!L37:M37)</f>
        <v>0.48534022213911565</v>
      </c>
      <c r="G37" s="3">
        <v>4.3478260869565299E-2</v>
      </c>
      <c r="H37" s="3"/>
      <c r="I37" s="3">
        <f t="shared" si="5"/>
        <v>47.728830543586213</v>
      </c>
      <c r="J37" s="3">
        <f t="shared" si="6"/>
        <v>73.616579491764384</v>
      </c>
      <c r="K37" s="3">
        <f t="shared" si="7"/>
        <v>19.886622492592757</v>
      </c>
      <c r="L37" s="3">
        <f t="shared" si="8"/>
        <v>48.534022213911562</v>
      </c>
      <c r="M37" s="3">
        <f t="shared" si="9"/>
        <v>4.3478260869565304</v>
      </c>
    </row>
    <row r="38" spans="1:13" x14ac:dyDescent="0.2">
      <c r="A38" t="s">
        <v>31</v>
      </c>
      <c r="B38" t="s">
        <v>22</v>
      </c>
      <c r="C38" s="3">
        <f>+AVERAGE('Microdatos normalizados'!C38:F38)</f>
        <v>0.57881373277856096</v>
      </c>
      <c r="D38" s="3">
        <f>+AVERAGE('Microdatos normalizados'!G38)</f>
        <v>0.88989564202219928</v>
      </c>
      <c r="E38" s="3">
        <f>+AVERAGE('Microdatos normalizados'!H38:K38)</f>
        <v>0.16878377184133359</v>
      </c>
      <c r="F38" s="3">
        <f>+AVERAGE('Microdatos normalizados'!L38:M38)</f>
        <v>9.8927323009471935E-2</v>
      </c>
      <c r="G38" s="3">
        <v>0.23913043478260876</v>
      </c>
      <c r="H38" s="3"/>
      <c r="I38" s="3">
        <f t="shared" si="5"/>
        <v>57.881373277856099</v>
      </c>
      <c r="J38" s="3">
        <f t="shared" si="6"/>
        <v>88.989564202219924</v>
      </c>
      <c r="K38" s="3">
        <f t="shared" si="7"/>
        <v>16.87837718413336</v>
      </c>
      <c r="L38" s="3">
        <f t="shared" si="8"/>
        <v>9.892732300947193</v>
      </c>
      <c r="M38" s="3">
        <f t="shared" si="9"/>
        <v>23.913043478260875</v>
      </c>
    </row>
    <row r="39" spans="1:13" x14ac:dyDescent="0.2">
      <c r="A39" t="s">
        <v>84</v>
      </c>
      <c r="B39" t="s">
        <v>22</v>
      </c>
      <c r="C39" s="3">
        <f>+AVERAGE('Microdatos normalizados'!C39:F39)</f>
        <v>0.53893849544027161</v>
      </c>
      <c r="D39" s="3">
        <f>+AVERAGE('Microdatos normalizados'!G39)</f>
        <v>0.98534252384091481</v>
      </c>
      <c r="E39" s="3">
        <f>+AVERAGE('Microdatos normalizados'!H39:K39)</f>
        <v>0.35184481786435196</v>
      </c>
      <c r="F39" s="3">
        <f>+AVERAGE('Microdatos normalizados'!L39:M39)</f>
        <v>1.5058707101242253E-2</v>
      </c>
      <c r="G39" s="3">
        <v>0.11956521739130432</v>
      </c>
      <c r="H39" s="3"/>
      <c r="I39" s="3">
        <f t="shared" si="5"/>
        <v>53.893849544027162</v>
      </c>
      <c r="J39" s="3">
        <f t="shared" si="6"/>
        <v>98.534252384091474</v>
      </c>
      <c r="K39" s="3">
        <f t="shared" si="7"/>
        <v>35.184481786435192</v>
      </c>
      <c r="L39" s="3">
        <f t="shared" si="8"/>
        <v>1.5058707101242252</v>
      </c>
      <c r="M39" s="3">
        <f t="shared" si="9"/>
        <v>11.956521739130432</v>
      </c>
    </row>
    <row r="40" spans="1:13" x14ac:dyDescent="0.2">
      <c r="A40" t="s">
        <v>21</v>
      </c>
      <c r="B40" t="s">
        <v>22</v>
      </c>
      <c r="C40" s="3">
        <f>+AVERAGE('Microdatos normalizados'!C40:F40)</f>
        <v>0.45687940558747042</v>
      </c>
      <c r="D40" s="3">
        <f>+AVERAGE('Microdatos normalizados'!G40)</f>
        <v>1</v>
      </c>
      <c r="E40" s="3">
        <f>+AVERAGE('Microdatos normalizados'!H40:K40)</f>
        <v>0.13940995421814295</v>
      </c>
      <c r="F40" s="3">
        <f>+AVERAGE('Microdatos normalizados'!L40:M40)</f>
        <v>4.7047868495716808E-2</v>
      </c>
      <c r="G40" s="3">
        <v>0.38043478260869579</v>
      </c>
      <c r="H40" s="3"/>
      <c r="I40" s="3">
        <f t="shared" si="5"/>
        <v>45.687940558747044</v>
      </c>
      <c r="J40" s="3">
        <f t="shared" si="6"/>
        <v>100</v>
      </c>
      <c r="K40" s="3">
        <f t="shared" si="7"/>
        <v>13.940995421814295</v>
      </c>
      <c r="L40" s="3">
        <f t="shared" si="8"/>
        <v>4.7047868495716809</v>
      </c>
      <c r="M40" s="3">
        <f t="shared" si="9"/>
        <v>38.043478260869577</v>
      </c>
    </row>
    <row r="41" spans="1:13" x14ac:dyDescent="0.2">
      <c r="A41" t="s">
        <v>38</v>
      </c>
      <c r="B41" t="s">
        <v>17</v>
      </c>
      <c r="C41" s="3">
        <f>+AVERAGE('Microdatos normalizados'!C41:F41)</f>
        <v>0.59411862528246795</v>
      </c>
      <c r="D41" s="3">
        <f>+AVERAGE('Microdatos normalizados'!G41)</f>
        <v>0.85241404401144893</v>
      </c>
      <c r="E41" s="3">
        <f>+AVERAGE('Microdatos normalizados'!H41:K41)</f>
        <v>0.16554375069149613</v>
      </c>
      <c r="F41" s="3">
        <f>+AVERAGE('Microdatos normalizados'!L41:M41)</f>
        <v>5.4837077067751233E-2</v>
      </c>
      <c r="G41" s="3">
        <v>0.35869565217391308</v>
      </c>
      <c r="H41" s="3"/>
      <c r="I41" s="3">
        <f t="shared" si="5"/>
        <v>59.411862528246793</v>
      </c>
      <c r="J41" s="3">
        <f t="shared" si="6"/>
        <v>85.241404401144891</v>
      </c>
      <c r="K41" s="3">
        <f t="shared" si="7"/>
        <v>16.554375069149614</v>
      </c>
      <c r="L41" s="3">
        <f t="shared" si="8"/>
        <v>5.4837077067751236</v>
      </c>
      <c r="M41" s="3">
        <f t="shared" si="9"/>
        <v>35.869565217391312</v>
      </c>
    </row>
    <row r="42" spans="1:13" x14ac:dyDescent="0.2">
      <c r="A42" t="s">
        <v>23</v>
      </c>
      <c r="B42" t="s">
        <v>13</v>
      </c>
      <c r="C42" s="3">
        <f>+AVERAGE('Microdatos normalizados'!C42:F42)</f>
        <v>0.58462670466188127</v>
      </c>
      <c r="D42" s="3">
        <f>+AVERAGE('Microdatos normalizados'!G42)</f>
        <v>0.74507834671846007</v>
      </c>
      <c r="E42" s="3">
        <f>+AVERAGE('Microdatos normalizados'!H42:K42)</f>
        <v>0.13277946504559113</v>
      </c>
      <c r="F42" s="3">
        <f>+AVERAGE('Microdatos normalizados'!L42:M42)</f>
        <v>9.5802037846955221E-2</v>
      </c>
      <c r="G42" s="3">
        <v>0.5</v>
      </c>
      <c r="H42" s="3"/>
      <c r="I42" s="3">
        <f t="shared" si="5"/>
        <v>58.462670466188129</v>
      </c>
      <c r="J42" s="3">
        <f t="shared" si="6"/>
        <v>74.507834671846012</v>
      </c>
      <c r="K42" s="3">
        <f t="shared" si="7"/>
        <v>13.277946504559113</v>
      </c>
      <c r="L42" s="3">
        <f t="shared" si="8"/>
        <v>9.5802037846955219</v>
      </c>
      <c r="M42" s="3">
        <f t="shared" si="9"/>
        <v>50</v>
      </c>
    </row>
    <row r="43" spans="1:13" x14ac:dyDescent="0.2">
      <c r="A43" t="s">
        <v>61</v>
      </c>
      <c r="B43" t="s">
        <v>22</v>
      </c>
      <c r="C43" s="3">
        <f>+AVERAGE('Microdatos normalizados'!C43:F43)</f>
        <v>0.66025578748181468</v>
      </c>
      <c r="D43" s="3">
        <f>+AVERAGE('Microdatos normalizados'!G43)</f>
        <v>0.76234365638263368</v>
      </c>
      <c r="E43" s="3">
        <f>+AVERAGE('Microdatos normalizados'!H43:K43)</f>
        <v>0.15649151327745539</v>
      </c>
      <c r="F43" s="3">
        <f>+AVERAGE('Microdatos normalizados'!L43:M43)</f>
        <v>6.9410124967029391E-2</v>
      </c>
      <c r="G43" s="3">
        <v>0.47826086956521741</v>
      </c>
      <c r="H43" s="3"/>
      <c r="I43" s="3">
        <f t="shared" si="5"/>
        <v>66.025578748181474</v>
      </c>
      <c r="J43" s="3">
        <f t="shared" si="6"/>
        <v>76.23436563826337</v>
      </c>
      <c r="K43" s="3">
        <f t="shared" si="7"/>
        <v>15.649151327745539</v>
      </c>
      <c r="L43" s="3">
        <f t="shared" si="8"/>
        <v>6.941012496702939</v>
      </c>
      <c r="M43" s="3">
        <f t="shared" si="9"/>
        <v>47.826086956521742</v>
      </c>
    </row>
    <row r="44" spans="1:13" x14ac:dyDescent="0.2">
      <c r="A44" t="s">
        <v>67</v>
      </c>
      <c r="B44" t="s">
        <v>13</v>
      </c>
      <c r="C44" s="3">
        <f>+AVERAGE('Microdatos normalizados'!C44:F44)</f>
        <v>0.54139431535166282</v>
      </c>
      <c r="D44" s="3">
        <f>+AVERAGE('Microdatos normalizados'!G44)</f>
        <v>0.47024996672734609</v>
      </c>
      <c r="E44" s="3">
        <f>+AVERAGE('Microdatos normalizados'!H44:K44)</f>
        <v>0.11771439582033853</v>
      </c>
      <c r="F44" s="3">
        <f>+AVERAGE('Microdatos normalizados'!L44:M44)</f>
        <v>8.5229443598140497E-2</v>
      </c>
      <c r="G44" s="3">
        <v>1</v>
      </c>
      <c r="H44" s="3"/>
      <c r="I44" s="3">
        <f t="shared" si="5"/>
        <v>54.139431535166281</v>
      </c>
      <c r="J44" s="3">
        <f t="shared" si="6"/>
        <v>47.024996672734609</v>
      </c>
      <c r="K44" s="3">
        <f t="shared" si="7"/>
        <v>11.771439582033853</v>
      </c>
      <c r="L44" s="3">
        <f t="shared" si="8"/>
        <v>8.5229443598140495</v>
      </c>
      <c r="M44" s="3">
        <f t="shared" si="9"/>
        <v>100</v>
      </c>
    </row>
    <row r="45" spans="1:13" x14ac:dyDescent="0.2">
      <c r="A45" t="s">
        <v>71</v>
      </c>
      <c r="B45" t="s">
        <v>17</v>
      </c>
      <c r="C45" s="3">
        <f>+AVERAGE('Microdatos normalizados'!C45:F45)</f>
        <v>0.69039610598849754</v>
      </c>
      <c r="D45" s="3">
        <f>+AVERAGE('Microdatos normalizados'!G45)</f>
        <v>0.96059434528344734</v>
      </c>
      <c r="E45" s="3">
        <f>+AVERAGE('Microdatos normalizados'!H45:K45)</f>
        <v>0.30786834564684079</v>
      </c>
      <c r="F45" s="3">
        <f>+AVERAGE('Microdatos normalizados'!L45:M45)</f>
        <v>8.9895092023448836E-2</v>
      </c>
      <c r="G45" s="3">
        <v>0.19565217391304357</v>
      </c>
      <c r="H45" s="3"/>
      <c r="I45" s="3">
        <f t="shared" si="5"/>
        <v>69.039610598849748</v>
      </c>
      <c r="J45" s="3">
        <f t="shared" si="6"/>
        <v>96.059434528344738</v>
      </c>
      <c r="K45" s="3">
        <f t="shared" si="7"/>
        <v>30.786834564684078</v>
      </c>
      <c r="L45" s="3">
        <f t="shared" si="8"/>
        <v>8.9895092023448839</v>
      </c>
      <c r="M45" s="3">
        <f t="shared" si="9"/>
        <v>19.565217391304358</v>
      </c>
    </row>
    <row r="46" spans="1:13" x14ac:dyDescent="0.2">
      <c r="A46" t="s">
        <v>28</v>
      </c>
      <c r="B46" t="s">
        <v>22</v>
      </c>
      <c r="C46" s="3">
        <f>+AVERAGE('Microdatos normalizados'!C46:F46)</f>
        <v>0.50528639727583546</v>
      </c>
      <c r="D46" s="3">
        <f>+AVERAGE('Microdatos normalizados'!G46)</f>
        <v>0.98534252384091481</v>
      </c>
      <c r="E46" s="3">
        <f>+AVERAGE('Microdatos normalizados'!H46:K46)</f>
        <v>0.1411429733373612</v>
      </c>
      <c r="F46" s="3">
        <f>+AVERAGE('Microdatos normalizados'!L46:M46)</f>
        <v>0.50984881582814734</v>
      </c>
      <c r="G46" s="3">
        <v>0.14130434782608692</v>
      </c>
      <c r="H46" s="3"/>
      <c r="I46" s="3">
        <f t="shared" si="5"/>
        <v>50.528639727583545</v>
      </c>
      <c r="J46" s="3">
        <f t="shared" si="6"/>
        <v>98.534252384091474</v>
      </c>
      <c r="K46" s="3">
        <f t="shared" si="7"/>
        <v>14.11429733373612</v>
      </c>
      <c r="L46" s="3">
        <f t="shared" si="8"/>
        <v>50.984881582814737</v>
      </c>
      <c r="M46" s="3">
        <f t="shared" si="9"/>
        <v>14.130434782608692</v>
      </c>
    </row>
    <row r="47" spans="1:13" x14ac:dyDescent="0.2">
      <c r="A47" t="s">
        <v>79</v>
      </c>
      <c r="B47" t="s">
        <v>17</v>
      </c>
      <c r="C47" s="3">
        <f>+AVERAGE('Microdatos normalizados'!C47:F47)</f>
        <v>0.55237745429550777</v>
      </c>
      <c r="D47" s="3">
        <f>+AVERAGE('Microdatos normalizados'!G47)</f>
        <v>0.85086582848933345</v>
      </c>
      <c r="E47" s="3">
        <f>+AVERAGE('Microdatos normalizados'!H47:K47)</f>
        <v>0.25277202116654807</v>
      </c>
      <c r="F47" s="3">
        <f>+AVERAGE('Microdatos normalizados'!L47:M47)</f>
        <v>0.10924206796404774</v>
      </c>
      <c r="G47" s="3">
        <v>0.54347826086956519</v>
      </c>
      <c r="H47" s="3"/>
      <c r="I47" s="3">
        <f t="shared" si="5"/>
        <v>55.237745429550777</v>
      </c>
      <c r="J47" s="3">
        <f t="shared" si="6"/>
        <v>85.086582848933347</v>
      </c>
      <c r="K47" s="3">
        <f t="shared" si="7"/>
        <v>25.277202116654806</v>
      </c>
      <c r="L47" s="3">
        <f t="shared" si="8"/>
        <v>10.924206796404775</v>
      </c>
      <c r="M47" s="3">
        <f t="shared" si="9"/>
        <v>54.347826086956516</v>
      </c>
    </row>
    <row r="48" spans="1:13" x14ac:dyDescent="0.2">
      <c r="A48" t="s">
        <v>20</v>
      </c>
      <c r="B48" t="s">
        <v>17</v>
      </c>
      <c r="C48" s="3">
        <f>+AVERAGE('Microdatos normalizados'!C48:F48)</f>
        <v>0.40024275894518729</v>
      </c>
      <c r="D48" s="3">
        <f>+AVERAGE('Microdatos normalizados'!G48)</f>
        <v>0.85086582848933345</v>
      </c>
      <c r="E48" s="3">
        <f>+AVERAGE('Microdatos normalizados'!H48:K48)</f>
        <v>5.6537712621032139E-2</v>
      </c>
      <c r="F48" s="3">
        <f>+AVERAGE('Microdatos normalizados'!L48:M48)</f>
        <v>1.0821234693860773E-2</v>
      </c>
      <c r="G48" s="3">
        <v>1</v>
      </c>
      <c r="H48" s="3"/>
      <c r="I48" s="3">
        <f t="shared" si="5"/>
        <v>40.02427589451873</v>
      </c>
      <c r="J48" s="3">
        <f t="shared" si="6"/>
        <v>85.086582848933347</v>
      </c>
      <c r="K48" s="3">
        <f t="shared" si="7"/>
        <v>5.6537712621032137</v>
      </c>
      <c r="L48" s="3">
        <f t="shared" si="8"/>
        <v>1.0821234693860773</v>
      </c>
      <c r="M48" s="3">
        <f t="shared" si="9"/>
        <v>100</v>
      </c>
    </row>
    <row r="49" spans="1:13" x14ac:dyDescent="0.2">
      <c r="A49" t="s">
        <v>69</v>
      </c>
      <c r="B49" t="s">
        <v>13</v>
      </c>
      <c r="C49" s="3">
        <f>+AVERAGE('Microdatos normalizados'!C49:F49)</f>
        <v>0.47440825366149303</v>
      </c>
      <c r="D49" s="3">
        <f>+AVERAGE('Microdatos normalizados'!G49)</f>
        <v>0.54494409400634392</v>
      </c>
      <c r="E49" s="3">
        <f>+AVERAGE('Microdatos normalizados'!H49:K49)</f>
        <v>0.23863185502153278</v>
      </c>
      <c r="F49" s="3">
        <f>+AVERAGE('Microdatos normalizados'!L49:M49)</f>
        <v>7.8850766501087438E-2</v>
      </c>
      <c r="G49" s="3">
        <v>1</v>
      </c>
      <c r="H49" s="3"/>
      <c r="I49" s="3">
        <f t="shared" si="5"/>
        <v>47.440825366149305</v>
      </c>
      <c r="J49" s="3">
        <f t="shared" si="6"/>
        <v>54.494409400634389</v>
      </c>
      <c r="K49" s="3">
        <f t="shared" si="7"/>
        <v>23.863185502153279</v>
      </c>
      <c r="L49" s="3">
        <f t="shared" si="8"/>
        <v>7.8850766501087435</v>
      </c>
      <c r="M49" s="3">
        <f t="shared" si="9"/>
        <v>100</v>
      </c>
    </row>
    <row r="50" spans="1:13" x14ac:dyDescent="0.2">
      <c r="A50" t="s">
        <v>30</v>
      </c>
      <c r="B50" t="s">
        <v>22</v>
      </c>
      <c r="C50" s="3">
        <f>+AVERAGE('Microdatos normalizados'!C50:F50)</f>
        <v>0.66255863164847573</v>
      </c>
      <c r="D50" s="3">
        <f>+AVERAGE('Microdatos normalizados'!G50)</f>
        <v>0.88907967933327336</v>
      </c>
      <c r="E50" s="3">
        <f>+AVERAGE('Microdatos normalizados'!H50:K50)</f>
        <v>0.20974126560980899</v>
      </c>
      <c r="F50" s="3">
        <f>+AVERAGE('Microdatos normalizados'!L50:M50)</f>
        <v>1.7583790023241518E-2</v>
      </c>
      <c r="G50" s="3">
        <v>0.56521739130434789</v>
      </c>
      <c r="H50" s="3"/>
      <c r="I50" s="3">
        <f t="shared" si="5"/>
        <v>66.255863164847568</v>
      </c>
      <c r="J50" s="3">
        <f t="shared" si="6"/>
        <v>88.907967933327342</v>
      </c>
      <c r="K50" s="3">
        <f t="shared" si="7"/>
        <v>20.974126560980899</v>
      </c>
      <c r="L50" s="3">
        <f t="shared" si="8"/>
        <v>1.7583790023241519</v>
      </c>
      <c r="M50" s="3">
        <f t="shared" si="9"/>
        <v>56.521739130434788</v>
      </c>
    </row>
    <row r="51" spans="1:13" x14ac:dyDescent="0.2">
      <c r="A51" t="s">
        <v>29</v>
      </c>
      <c r="B51" t="s">
        <v>22</v>
      </c>
      <c r="C51" s="3">
        <f>+AVERAGE('Microdatos normalizados'!C51:F51)</f>
        <v>0.48275380869688156</v>
      </c>
      <c r="D51" s="3">
        <f>+AVERAGE('Microdatos normalizados'!G51)</f>
        <v>0.89720555943535107</v>
      </c>
      <c r="E51" s="3">
        <f>+AVERAGE('Microdatos normalizados'!H51:K51)</f>
        <v>0.31183301925660672</v>
      </c>
      <c r="F51" s="3">
        <f>+AVERAGE('Microdatos normalizados'!L51:M51)</f>
        <v>0.38518328517689637</v>
      </c>
      <c r="G51" s="3">
        <v>0.30434782608695654</v>
      </c>
      <c r="H51" s="3"/>
      <c r="I51" s="3">
        <f t="shared" si="5"/>
        <v>48.275380869688156</v>
      </c>
      <c r="J51" s="3">
        <f t="shared" si="6"/>
        <v>89.720555943535103</v>
      </c>
      <c r="K51" s="3">
        <f t="shared" si="7"/>
        <v>31.183301925660672</v>
      </c>
      <c r="L51" s="3">
        <f t="shared" si="8"/>
        <v>38.518328517689639</v>
      </c>
      <c r="M51" s="3">
        <f t="shared" si="9"/>
        <v>30.434782608695656</v>
      </c>
    </row>
    <row r="52" spans="1:13" x14ac:dyDescent="0.2">
      <c r="A52" t="s">
        <v>49</v>
      </c>
      <c r="B52" t="s">
        <v>13</v>
      </c>
      <c r="C52" s="3">
        <f>+AVERAGE('Microdatos normalizados'!C52:F52)</f>
        <v>0.5020614506816512</v>
      </c>
      <c r="D52" s="3">
        <f>+AVERAGE('Microdatos normalizados'!G52)</f>
        <v>0.57161371719084619</v>
      </c>
      <c r="E52" s="3">
        <f>+AVERAGE('Microdatos normalizados'!H52:K52)</f>
        <v>9.8627703159927679E-2</v>
      </c>
      <c r="F52" s="3">
        <f>+AVERAGE('Microdatos normalizados'!L52:M52)</f>
        <v>0.21221927465383655</v>
      </c>
      <c r="G52" s="3">
        <v>1</v>
      </c>
      <c r="H52" s="3"/>
      <c r="I52" s="3">
        <f t="shared" si="5"/>
        <v>50.206145068165121</v>
      </c>
      <c r="J52" s="3">
        <f t="shared" si="6"/>
        <v>57.16137171908462</v>
      </c>
      <c r="K52" s="3">
        <f t="shared" si="7"/>
        <v>9.8627703159927673</v>
      </c>
      <c r="L52" s="3">
        <f t="shared" si="8"/>
        <v>21.221927465383654</v>
      </c>
      <c r="M52" s="3">
        <f t="shared" si="9"/>
        <v>100</v>
      </c>
    </row>
    <row r="53" spans="1:13" x14ac:dyDescent="0.2">
      <c r="A53" t="s">
        <v>75</v>
      </c>
      <c r="B53" t="s">
        <v>17</v>
      </c>
      <c r="C53" s="3">
        <f>+AVERAGE('Microdatos normalizados'!C53:F53)</f>
        <v>0.63058217574475028</v>
      </c>
      <c r="D53" s="3">
        <f>+AVERAGE('Microdatos normalizados'!G53)</f>
        <v>0.85086582848933345</v>
      </c>
      <c r="E53" s="3">
        <f>+AVERAGE('Microdatos normalizados'!H53:K53)</f>
        <v>1.5676125059178411E-2</v>
      </c>
      <c r="F53" s="3">
        <f>+AVERAGE('Microdatos normalizados'!L53:M53)</f>
        <v>2.9686356923555569E-2</v>
      </c>
      <c r="G53" s="3">
        <v>0.86277173913043481</v>
      </c>
      <c r="H53" s="3"/>
      <c r="I53" s="3">
        <f t="shared" si="5"/>
        <v>63.05821757447503</v>
      </c>
      <c r="J53" s="3">
        <f t="shared" si="6"/>
        <v>85.086582848933347</v>
      </c>
      <c r="K53" s="3">
        <f t="shared" si="7"/>
        <v>1.5676125059178412</v>
      </c>
      <c r="L53" s="3">
        <f t="shared" si="8"/>
        <v>2.9686356923555568</v>
      </c>
      <c r="M53" s="3">
        <f t="shared" si="9"/>
        <v>86.277173913043484</v>
      </c>
    </row>
    <row r="54" spans="1:13" x14ac:dyDescent="0.2">
      <c r="A54" t="s">
        <v>52</v>
      </c>
      <c r="B54" t="s">
        <v>13</v>
      </c>
      <c r="C54" s="3">
        <f>+AVERAGE('Microdatos normalizados'!C54:F54)</f>
        <v>0.56933517391874489</v>
      </c>
      <c r="D54" s="3">
        <f>+AVERAGE('Microdatos normalizados'!G54)</f>
        <v>0.72451012425295769</v>
      </c>
      <c r="E54" s="3">
        <f>+AVERAGE('Microdatos normalizados'!H54:K54)</f>
        <v>6.9392150054091606E-2</v>
      </c>
      <c r="F54" s="3">
        <f>+AVERAGE('Microdatos normalizados'!L54:M54)</f>
        <v>2.8314251496313687E-2</v>
      </c>
      <c r="G54" s="3">
        <v>1</v>
      </c>
      <c r="H54" s="3"/>
      <c r="I54" s="3">
        <f t="shared" si="5"/>
        <v>56.933517391874489</v>
      </c>
      <c r="J54" s="3">
        <f t="shared" si="6"/>
        <v>72.451012425295772</v>
      </c>
      <c r="K54" s="3">
        <f t="shared" si="7"/>
        <v>6.9392150054091601</v>
      </c>
      <c r="L54" s="3">
        <f t="shared" si="8"/>
        <v>2.8314251496313685</v>
      </c>
      <c r="M54" s="3">
        <f t="shared" si="9"/>
        <v>100</v>
      </c>
    </row>
    <row r="55" spans="1:13" x14ac:dyDescent="0.2">
      <c r="A55" t="s">
        <v>27</v>
      </c>
      <c r="B55" t="s">
        <v>15</v>
      </c>
      <c r="C55" s="3">
        <f>+AVERAGE('Microdatos normalizados'!C55:F55)</f>
        <v>0.70543559409402412</v>
      </c>
      <c r="D55" s="3">
        <f>+AVERAGE('Microdatos normalizados'!G55)</f>
        <v>1</v>
      </c>
      <c r="E55" s="3">
        <f>+AVERAGE('Microdatos normalizados'!H55:K55)</f>
        <v>5.7810909399700683E-2</v>
      </c>
      <c r="F55" s="3">
        <f>+AVERAGE('Microdatos normalizados'!L55:M55)</f>
        <v>0</v>
      </c>
      <c r="G55" s="3">
        <v>0.63043478260869557</v>
      </c>
      <c r="H55" s="3"/>
      <c r="I55" s="3">
        <f t="shared" si="5"/>
        <v>70.543559409402405</v>
      </c>
      <c r="J55" s="3">
        <f t="shared" si="6"/>
        <v>100</v>
      </c>
      <c r="K55" s="3">
        <f t="shared" si="7"/>
        <v>5.7810909399700687</v>
      </c>
      <c r="L55" s="3">
        <f t="shared" si="8"/>
        <v>0</v>
      </c>
      <c r="M55" s="3">
        <f t="shared" si="9"/>
        <v>63.043478260869556</v>
      </c>
    </row>
    <row r="56" spans="1:13" x14ac:dyDescent="0.2">
      <c r="A56" t="s">
        <v>34</v>
      </c>
      <c r="B56" t="s">
        <v>22</v>
      </c>
      <c r="C56" s="3">
        <f>+AVERAGE('Microdatos normalizados'!C56:F56)</f>
        <v>0.6245658093953359</v>
      </c>
      <c r="D56" s="3">
        <f>+AVERAGE('Microdatos normalizados'!G56)</f>
        <v>0.84407824862352643</v>
      </c>
      <c r="E56" s="3">
        <f>+AVERAGE('Microdatos normalizados'!H56:K56)</f>
        <v>0.20535849047018867</v>
      </c>
      <c r="F56" s="3">
        <f>+AVERAGE('Microdatos normalizados'!L56:M56)</f>
        <v>0.19115974633802735</v>
      </c>
      <c r="G56" s="3">
        <v>0.54347826086956519</v>
      </c>
      <c r="H56" s="3"/>
      <c r="I56" s="3">
        <f t="shared" si="5"/>
        <v>62.456580939533588</v>
      </c>
      <c r="J56" s="3">
        <f t="shared" si="6"/>
        <v>84.407824862352641</v>
      </c>
      <c r="K56" s="3">
        <f t="shared" si="7"/>
        <v>20.535849047018868</v>
      </c>
      <c r="L56" s="3">
        <f t="shared" si="8"/>
        <v>19.115974633802736</v>
      </c>
      <c r="M56" s="3">
        <f t="shared" si="9"/>
        <v>54.347826086956516</v>
      </c>
    </row>
    <row r="57" spans="1:13" x14ac:dyDescent="0.2">
      <c r="A57" t="s">
        <v>48</v>
      </c>
      <c r="B57" t="s">
        <v>17</v>
      </c>
      <c r="C57" s="3">
        <f>+AVERAGE('Microdatos normalizados'!C57:F57)</f>
        <v>0.73913189120834055</v>
      </c>
      <c r="D57" s="3">
        <f>+AVERAGE('Microdatos normalizados'!G57)</f>
        <v>1</v>
      </c>
      <c r="E57" s="3">
        <f>+AVERAGE('Microdatos normalizados'!H57:K57)</f>
        <v>0.12167927929085982</v>
      </c>
      <c r="F57" s="3">
        <f>+AVERAGE('Microdatos normalizados'!L57:M57)</f>
        <v>4.347698640622874E-2</v>
      </c>
      <c r="G57" s="3">
        <v>0.51086956521739135</v>
      </c>
      <c r="H57" s="3"/>
      <c r="I57" s="3">
        <f t="shared" si="5"/>
        <v>73.913189120834062</v>
      </c>
      <c r="J57" s="3">
        <f t="shared" si="6"/>
        <v>100</v>
      </c>
      <c r="K57" s="3">
        <f t="shared" si="7"/>
        <v>12.167927929085982</v>
      </c>
      <c r="L57" s="3">
        <f t="shared" si="8"/>
        <v>4.3476986406228741</v>
      </c>
      <c r="M57" s="3">
        <f t="shared" si="9"/>
        <v>51.086956521739133</v>
      </c>
    </row>
    <row r="58" spans="1:13" x14ac:dyDescent="0.2">
      <c r="A58" t="s">
        <v>63</v>
      </c>
      <c r="B58" t="s">
        <v>22</v>
      </c>
      <c r="C58" s="3">
        <f>+AVERAGE('Microdatos normalizados'!C58:F58)</f>
        <v>0.67588542272210606</v>
      </c>
      <c r="D58" s="3">
        <f>+AVERAGE('Microdatos normalizados'!G58)</f>
        <v>0.80961248589573698</v>
      </c>
      <c r="E58" s="3">
        <f>+AVERAGE('Microdatos normalizados'!H58:K58)</f>
        <v>0.15030592130595671</v>
      </c>
      <c r="F58" s="3">
        <f>+AVERAGE('Microdatos normalizados'!L58:M58)</f>
        <v>0.22546941586844904</v>
      </c>
      <c r="G58" s="3">
        <v>0.55434782608695654</v>
      </c>
      <c r="H58" s="3"/>
      <c r="I58" s="3">
        <f t="shared" si="5"/>
        <v>67.588542272210603</v>
      </c>
      <c r="J58" s="3">
        <f t="shared" si="6"/>
        <v>80.9612485895737</v>
      </c>
      <c r="K58" s="3">
        <f t="shared" si="7"/>
        <v>15.030592130595672</v>
      </c>
      <c r="L58" s="3">
        <f t="shared" si="8"/>
        <v>22.546941586844905</v>
      </c>
      <c r="M58" s="3">
        <f t="shared" si="9"/>
        <v>55.434782608695656</v>
      </c>
    </row>
    <row r="59" spans="1:13" x14ac:dyDescent="0.2">
      <c r="A59" t="s">
        <v>16</v>
      </c>
      <c r="B59" t="s">
        <v>17</v>
      </c>
      <c r="C59" s="3">
        <f>+AVERAGE('Microdatos normalizados'!C59:F59)</f>
        <v>0.5107241989746899</v>
      </c>
      <c r="D59" s="3">
        <f>+AVERAGE('Microdatos normalizados'!G59)</f>
        <v>0.8466950838749705</v>
      </c>
      <c r="E59" s="3">
        <f>+AVERAGE('Microdatos normalizados'!H59:K59)</f>
        <v>5.5258071234273155E-2</v>
      </c>
      <c r="F59" s="3">
        <f>+AVERAGE('Microdatos normalizados'!L59:M59)</f>
        <v>2.3262588016896305E-2</v>
      </c>
      <c r="G59" s="3">
        <v>1</v>
      </c>
      <c r="H59" s="3"/>
      <c r="I59" s="3">
        <f t="shared" si="5"/>
        <v>51.07241989746899</v>
      </c>
      <c r="J59" s="3">
        <f t="shared" si="6"/>
        <v>84.669508387497046</v>
      </c>
      <c r="K59" s="3">
        <f t="shared" si="7"/>
        <v>5.5258071234273158</v>
      </c>
      <c r="L59" s="3">
        <f t="shared" si="8"/>
        <v>2.3262588016896304</v>
      </c>
      <c r="M59" s="3">
        <f t="shared" si="9"/>
        <v>100</v>
      </c>
    </row>
    <row r="60" spans="1:13" x14ac:dyDescent="0.2">
      <c r="A60" t="s">
        <v>41</v>
      </c>
      <c r="B60" t="s">
        <v>22</v>
      </c>
      <c r="C60" s="3">
        <f>+AVERAGE('Microdatos normalizados'!C60:F60)</f>
        <v>0.63285415584476445</v>
      </c>
      <c r="D60" s="3">
        <f>+AVERAGE('Microdatos normalizados'!G60)</f>
        <v>0.86956921963846523</v>
      </c>
      <c r="E60" s="3">
        <f>+AVERAGE('Microdatos normalizados'!H60:K60)</f>
        <v>0.2362615235097876</v>
      </c>
      <c r="F60" s="3">
        <f>+AVERAGE('Microdatos normalizados'!L60:M60)</f>
        <v>0.17888160203496567</v>
      </c>
      <c r="G60" s="3">
        <v>0.56521739130434789</v>
      </c>
      <c r="H60" s="3"/>
      <c r="I60" s="3">
        <f t="shared" si="5"/>
        <v>63.285415584476446</v>
      </c>
      <c r="J60" s="3">
        <f t="shared" si="6"/>
        <v>86.956921963846526</v>
      </c>
      <c r="K60" s="3">
        <f t="shared" si="7"/>
        <v>23.62615235097876</v>
      </c>
      <c r="L60" s="3">
        <f t="shared" si="8"/>
        <v>17.888160203496568</v>
      </c>
      <c r="M60" s="3">
        <f t="shared" si="9"/>
        <v>56.521739130434788</v>
      </c>
    </row>
    <row r="61" spans="1:13" x14ac:dyDescent="0.2">
      <c r="A61" s="1" t="s">
        <v>54</v>
      </c>
      <c r="B61" s="1" t="s">
        <v>22</v>
      </c>
      <c r="C61" s="3">
        <f>+AVERAGE('Microdatos normalizados'!C61:F61)</f>
        <v>0.60642260789014779</v>
      </c>
      <c r="D61" s="3">
        <f>+AVERAGE('Microdatos normalizados'!G61)</f>
        <v>0.95646836051056283</v>
      </c>
      <c r="E61" s="3">
        <f>+AVERAGE('Microdatos normalizados'!H61:K61)</f>
        <v>0.26290248081054357</v>
      </c>
      <c r="F61" s="3">
        <f>+AVERAGE('Microdatos normalizados'!L61:M61)</f>
        <v>0.11428077040998735</v>
      </c>
      <c r="G61" s="3">
        <v>0.54347826086956519</v>
      </c>
      <c r="H61" s="3"/>
      <c r="I61" s="3">
        <f t="shared" si="5"/>
        <v>60.642260789014777</v>
      </c>
      <c r="J61" s="3">
        <f t="shared" si="6"/>
        <v>95.646836051056283</v>
      </c>
      <c r="K61" s="3">
        <f t="shared" si="7"/>
        <v>26.290248081054358</v>
      </c>
      <c r="L61" s="3">
        <f t="shared" si="8"/>
        <v>11.428077040998735</v>
      </c>
      <c r="M61" s="3">
        <f t="shared" si="9"/>
        <v>54.347826086956516</v>
      </c>
    </row>
    <row r="62" spans="1:13" x14ac:dyDescent="0.2">
      <c r="A62" t="s">
        <v>50</v>
      </c>
      <c r="B62" t="s">
        <v>17</v>
      </c>
      <c r="C62" s="3">
        <f>+AVERAGE('Microdatos normalizados'!C62:F62)</f>
        <v>0.73169269490671884</v>
      </c>
      <c r="D62" s="3">
        <f>+AVERAGE('Microdatos normalizados'!G62)</f>
        <v>1</v>
      </c>
      <c r="E62" s="3">
        <f>+AVERAGE('Microdatos normalizados'!H62:K62)</f>
        <v>0.13453455390705329</v>
      </c>
      <c r="F62" s="3">
        <f>+AVERAGE('Microdatos normalizados'!L62:M62)</f>
        <v>8.2279676933036741E-2</v>
      </c>
      <c r="G62" s="3">
        <v>0.64130434782608692</v>
      </c>
      <c r="H62" s="3"/>
      <c r="I62" s="3">
        <f t="shared" si="5"/>
        <v>73.16926949067188</v>
      </c>
      <c r="J62" s="3">
        <f t="shared" si="6"/>
        <v>100</v>
      </c>
      <c r="K62" s="3">
        <f t="shared" si="7"/>
        <v>13.453455390705329</v>
      </c>
      <c r="L62" s="3">
        <f t="shared" si="8"/>
        <v>8.2279676933036736</v>
      </c>
      <c r="M62" s="3">
        <f t="shared" si="9"/>
        <v>64.130434782608688</v>
      </c>
    </row>
    <row r="63" spans="1:13" x14ac:dyDescent="0.2">
      <c r="A63" t="s">
        <v>58</v>
      </c>
      <c r="B63" t="s">
        <v>17</v>
      </c>
      <c r="C63" s="3">
        <f>+AVERAGE('Microdatos normalizados'!C63:F63)</f>
        <v>0.70380989362214441</v>
      </c>
      <c r="D63" s="3">
        <f>+AVERAGE('Microdatos normalizados'!G63)</f>
        <v>1</v>
      </c>
      <c r="E63" s="3">
        <f>+AVERAGE('Microdatos normalizados'!H63:K63)</f>
        <v>0.15949828916484934</v>
      </c>
      <c r="F63" s="3">
        <f>+AVERAGE('Microdatos normalizados'!L63:M63)</f>
        <v>0.16862345345145885</v>
      </c>
      <c r="G63" s="3">
        <v>0.56521739130434789</v>
      </c>
      <c r="H63" s="3"/>
      <c r="I63" s="3">
        <f t="shared" si="5"/>
        <v>70.380989362214436</v>
      </c>
      <c r="J63" s="3">
        <f t="shared" si="6"/>
        <v>100</v>
      </c>
      <c r="K63" s="3">
        <f t="shared" si="7"/>
        <v>15.949828916484934</v>
      </c>
      <c r="L63" s="3">
        <f t="shared" si="8"/>
        <v>16.862345345145886</v>
      </c>
      <c r="M63" s="3">
        <f t="shared" si="9"/>
        <v>56.521739130434788</v>
      </c>
    </row>
    <row r="64" spans="1:13" x14ac:dyDescent="0.2">
      <c r="A64" t="s">
        <v>42</v>
      </c>
      <c r="B64" t="s">
        <v>22</v>
      </c>
      <c r="C64" s="3">
        <f>+AVERAGE('Microdatos normalizados'!C64:F64)</f>
        <v>0.58375595737375519</v>
      </c>
      <c r="D64" s="3">
        <f>+AVERAGE('Microdatos normalizados'!G64)</f>
        <v>0.84407824862352643</v>
      </c>
      <c r="E64" s="3">
        <f>+AVERAGE('Microdatos normalizados'!H64:K64)</f>
        <v>0.18296473784659137</v>
      </c>
      <c r="F64" s="3">
        <f>+AVERAGE('Microdatos normalizados'!L64:M64)</f>
        <v>0.39494652083375126</v>
      </c>
      <c r="G64" s="3">
        <v>0.59782608695652173</v>
      </c>
      <c r="H64" s="3"/>
      <c r="I64" s="3">
        <f t="shared" si="5"/>
        <v>58.375595737375519</v>
      </c>
      <c r="J64" s="3">
        <f t="shared" si="6"/>
        <v>84.407824862352641</v>
      </c>
      <c r="K64" s="3">
        <f t="shared" si="7"/>
        <v>18.296473784659138</v>
      </c>
      <c r="L64" s="3">
        <f t="shared" si="8"/>
        <v>39.494652083375129</v>
      </c>
      <c r="M64" s="3">
        <f t="shared" si="9"/>
        <v>59.782608695652172</v>
      </c>
    </row>
    <row r="65" spans="1:13" x14ac:dyDescent="0.2">
      <c r="A65" t="s">
        <v>62</v>
      </c>
      <c r="B65" t="s">
        <v>22</v>
      </c>
      <c r="C65" s="3">
        <f>+AVERAGE('Microdatos normalizados'!C65:F65)</f>
        <v>0.6244418101826168</v>
      </c>
      <c r="D65" s="3">
        <f>+AVERAGE('Microdatos normalizados'!G65)</f>
        <v>0.78041526982974452</v>
      </c>
      <c r="E65" s="3">
        <f>+AVERAGE('Microdatos normalizados'!H65:K65)</f>
        <v>0.11397127554198441</v>
      </c>
      <c r="F65" s="3">
        <f>+AVERAGE('Microdatos normalizados'!L65:M65)</f>
        <v>0.13847373697032883</v>
      </c>
      <c r="G65" s="3">
        <v>1</v>
      </c>
      <c r="H65" s="3"/>
      <c r="I65" s="3">
        <f t="shared" si="5"/>
        <v>62.444181018261681</v>
      </c>
      <c r="J65" s="3">
        <f t="shared" si="6"/>
        <v>78.041526982974446</v>
      </c>
      <c r="K65" s="3">
        <f t="shared" si="7"/>
        <v>11.397127554198441</v>
      </c>
      <c r="L65" s="3">
        <f t="shared" si="8"/>
        <v>13.847373697032882</v>
      </c>
      <c r="M65" s="3">
        <f t="shared" si="9"/>
        <v>100</v>
      </c>
    </row>
    <row r="66" spans="1:13" x14ac:dyDescent="0.2">
      <c r="A66" t="s">
        <v>19</v>
      </c>
      <c r="B66" t="s">
        <v>17</v>
      </c>
      <c r="C66" s="3">
        <f>+AVERAGE('Microdatos normalizados'!C66:F66)</f>
        <v>0.62596821206947195</v>
      </c>
      <c r="D66" s="3">
        <f>+AVERAGE('Microdatos normalizados'!G66)</f>
        <v>0.90355360279040919</v>
      </c>
      <c r="E66" s="3">
        <f>+AVERAGE('Microdatos normalizados'!H66:K66)</f>
        <v>0.12970087416020762</v>
      </c>
      <c r="F66" s="3">
        <f>+AVERAGE('Microdatos normalizados'!L66:M66)</f>
        <v>6.8950107820181947E-2</v>
      </c>
      <c r="G66" s="3">
        <v>1</v>
      </c>
      <c r="H66" s="3"/>
      <c r="I66" s="3">
        <f t="shared" si="5"/>
        <v>62.596821206947197</v>
      </c>
      <c r="J66" s="3">
        <f t="shared" si="6"/>
        <v>90.355360279040923</v>
      </c>
      <c r="K66" s="3">
        <f t="shared" si="7"/>
        <v>12.970087416020762</v>
      </c>
      <c r="L66" s="3">
        <f t="shared" si="8"/>
        <v>6.8950107820181943</v>
      </c>
      <c r="M66" s="3">
        <f t="shared" si="9"/>
        <v>100</v>
      </c>
    </row>
    <row r="67" spans="1:13" x14ac:dyDescent="0.2">
      <c r="A67" t="s">
        <v>14</v>
      </c>
      <c r="B67" t="s">
        <v>15</v>
      </c>
      <c r="C67" s="3">
        <f>+AVERAGE('Microdatos normalizados'!C67:F67)</f>
        <v>0.61550104914879933</v>
      </c>
      <c r="D67" s="3">
        <f>+AVERAGE('Microdatos normalizados'!G67)</f>
        <v>0.83205143722796904</v>
      </c>
      <c r="E67" s="3">
        <f>+AVERAGE('Microdatos normalizados'!H67:K67)</f>
        <v>0.3142023237661089</v>
      </c>
      <c r="F67" s="3">
        <f>+AVERAGE('Microdatos normalizados'!L67:M67)</f>
        <v>0.68502874646553202</v>
      </c>
      <c r="G67" s="3">
        <v>0.43478260869565222</v>
      </c>
      <c r="H67" s="3"/>
      <c r="I67" s="3">
        <f t="shared" si="5"/>
        <v>61.550104914879931</v>
      </c>
      <c r="J67" s="3">
        <f t="shared" si="6"/>
        <v>83.205143722796905</v>
      </c>
      <c r="K67" s="3">
        <f t="shared" si="7"/>
        <v>31.42023237661089</v>
      </c>
      <c r="L67" s="3">
        <f t="shared" si="8"/>
        <v>68.502874646553209</v>
      </c>
      <c r="M67" s="3">
        <f t="shared" si="9"/>
        <v>43.478260869565219</v>
      </c>
    </row>
    <row r="68" spans="1:13" x14ac:dyDescent="0.2">
      <c r="A68" t="s">
        <v>57</v>
      </c>
      <c r="B68" t="s">
        <v>15</v>
      </c>
      <c r="C68" s="3">
        <f>+AVERAGE('Microdatos normalizados'!C68:F68)</f>
        <v>0.72942645933704742</v>
      </c>
      <c r="D68" s="3">
        <f>+AVERAGE('Microdatos normalizados'!G68)</f>
        <v>0.83205143722796904</v>
      </c>
      <c r="E68" s="3">
        <f>+AVERAGE('Microdatos normalizados'!H68:K68)</f>
        <v>0.22298005063281934</v>
      </c>
      <c r="F68" s="3">
        <f>+AVERAGE('Microdatos normalizados'!L68:M68)</f>
        <v>0.5304542566498579</v>
      </c>
      <c r="G68" s="3">
        <v>0.58695652173913038</v>
      </c>
      <c r="H68" s="3"/>
      <c r="I68" s="3">
        <f t="shared" si="5"/>
        <v>72.942645933704739</v>
      </c>
      <c r="J68" s="3">
        <f t="shared" si="6"/>
        <v>83.205143722796905</v>
      </c>
      <c r="K68" s="3">
        <f t="shared" si="7"/>
        <v>22.298005063281934</v>
      </c>
      <c r="L68" s="3">
        <f t="shared" si="8"/>
        <v>53.045425664985792</v>
      </c>
      <c r="M68" s="3">
        <f t="shared" si="9"/>
        <v>58.695652173913039</v>
      </c>
    </row>
    <row r="69" spans="1:13" x14ac:dyDescent="0.2">
      <c r="A69" t="s">
        <v>43</v>
      </c>
      <c r="B69" t="s">
        <v>22</v>
      </c>
      <c r="C69" s="3">
        <f>+AVERAGE('Microdatos normalizados'!C69:F69)</f>
        <v>0.72064696790563354</v>
      </c>
      <c r="D69" s="3">
        <f>+AVERAGE('Microdatos normalizados'!G69)</f>
        <v>0.86956921963846523</v>
      </c>
      <c r="E69" s="3">
        <f>+AVERAGE('Microdatos normalizados'!H69:K69)</f>
        <v>0.29792084142083902</v>
      </c>
      <c r="F69" s="3">
        <f>+AVERAGE('Microdatos normalizados'!L69:M69)</f>
        <v>0.43339562148877325</v>
      </c>
      <c r="G69" s="3">
        <v>0.66304347826086962</v>
      </c>
      <c r="H69" s="3"/>
      <c r="I69" s="3">
        <f t="shared" si="5"/>
        <v>72.06469679056336</v>
      </c>
      <c r="J69" s="3">
        <f t="shared" si="6"/>
        <v>86.956921963846526</v>
      </c>
      <c r="K69" s="3">
        <f t="shared" si="7"/>
        <v>29.792084142083901</v>
      </c>
      <c r="L69" s="3">
        <f t="shared" si="8"/>
        <v>43.339562148877327</v>
      </c>
      <c r="M69" s="3">
        <f t="shared" si="9"/>
        <v>66.304347826086968</v>
      </c>
    </row>
    <row r="70" spans="1:13" x14ac:dyDescent="0.2">
      <c r="A70" t="s">
        <v>78</v>
      </c>
      <c r="B70" t="s">
        <v>17</v>
      </c>
      <c r="C70" s="3">
        <f>+AVERAGE('Microdatos normalizados'!C70:F70)</f>
        <v>0.80708364130436028</v>
      </c>
      <c r="D70" s="3">
        <f>+AVERAGE('Microdatos normalizados'!G70)</f>
        <v>0.9589244470386421</v>
      </c>
      <c r="E70" s="3">
        <f>+AVERAGE('Microdatos normalizados'!H70:K70)</f>
        <v>0.21727432046813988</v>
      </c>
      <c r="F70" s="3">
        <f>+AVERAGE('Microdatos normalizados'!L70:M70)</f>
        <v>0.59225174944193149</v>
      </c>
      <c r="G70" s="3">
        <v>0.56521739130434789</v>
      </c>
      <c r="H70" s="3"/>
      <c r="I70" s="3">
        <f t="shared" si="5"/>
        <v>80.708364130436024</v>
      </c>
      <c r="J70" s="3">
        <f t="shared" si="6"/>
        <v>95.892444703864214</v>
      </c>
      <c r="K70" s="3">
        <f t="shared" si="7"/>
        <v>21.727432046813988</v>
      </c>
      <c r="L70" s="3">
        <f t="shared" si="8"/>
        <v>59.225174944193149</v>
      </c>
      <c r="M70" s="3">
        <f t="shared" si="9"/>
        <v>56.521739130434788</v>
      </c>
    </row>
  </sheetData>
  <conditionalFormatting sqref="A2:A70">
    <cfRule type="duplicateValues" dxfId="2" priority="1"/>
  </conditionalFormatting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DDFC6-C4BD-4EC2-A147-8A9D8E14BC74}">
  <dimension ref="A1:N72"/>
  <sheetViews>
    <sheetView zoomScale="70" zoomScaleNormal="70" workbookViewId="0"/>
  </sheetViews>
  <sheetFormatPr baseColWidth="10" defaultRowHeight="15" x14ac:dyDescent="0.2"/>
  <cols>
    <col min="3" max="13" width="21.1640625" customWidth="1"/>
    <col min="14" max="14" width="15.83203125" customWidth="1"/>
  </cols>
  <sheetData>
    <row r="1" spans="1:14" ht="64" x14ac:dyDescent="0.2">
      <c r="A1" s="2" t="s">
        <v>85</v>
      </c>
      <c r="B1" s="2" t="s">
        <v>11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91</v>
      </c>
    </row>
    <row r="2" spans="1:14" x14ac:dyDescent="0.2">
      <c r="A2" t="s">
        <v>73</v>
      </c>
      <c r="B2" t="s">
        <v>13</v>
      </c>
      <c r="C2" s="6">
        <v>0.52128647449202969</v>
      </c>
      <c r="D2" s="6">
        <v>3.9888205666139362E-2</v>
      </c>
      <c r="E2" s="6">
        <v>0.6637363285969371</v>
      </c>
      <c r="F2" s="6">
        <v>0.6322772127513927</v>
      </c>
      <c r="G2" s="6">
        <v>0.14192376996872735</v>
      </c>
      <c r="H2" s="6">
        <v>2.7497657686004689E-2</v>
      </c>
      <c r="I2" s="6">
        <v>5.4866768255422129E-3</v>
      </c>
      <c r="J2" s="6">
        <v>0.22119414420316977</v>
      </c>
      <c r="K2" s="6">
        <v>2.3055040981976749E-2</v>
      </c>
      <c r="L2" s="6">
        <v>8.4534461890751506E-2</v>
      </c>
      <c r="M2" s="6">
        <v>0.11220766511153658</v>
      </c>
      <c r="N2" s="6">
        <v>0.23913043478260876</v>
      </c>
    </row>
    <row r="3" spans="1:14" x14ac:dyDescent="0.2">
      <c r="A3" t="s">
        <v>32</v>
      </c>
      <c r="B3" t="s">
        <v>13</v>
      </c>
      <c r="C3" s="6">
        <v>0.39366026643001351</v>
      </c>
      <c r="D3" s="6">
        <v>5.9190696381939537E-2</v>
      </c>
      <c r="E3" s="6">
        <v>0.6637363285969371</v>
      </c>
      <c r="F3" s="6">
        <v>0.6322772127513927</v>
      </c>
      <c r="G3" s="6">
        <v>0.1314560240246323</v>
      </c>
      <c r="H3" s="6">
        <v>1.777876013227692E-2</v>
      </c>
      <c r="I3" s="6">
        <v>6.709940054288736E-3</v>
      </c>
      <c r="J3" s="6">
        <v>0.17271235702762963</v>
      </c>
      <c r="K3" s="6">
        <v>2.8091201611540554E-2</v>
      </c>
      <c r="L3" s="6">
        <v>8.8745520287187324E-2</v>
      </c>
      <c r="M3" s="6">
        <v>5.5233466836924733E-2</v>
      </c>
      <c r="N3" s="6">
        <v>0.32608695652173914</v>
      </c>
    </row>
    <row r="4" spans="1:14" x14ac:dyDescent="0.2">
      <c r="A4" t="s">
        <v>40</v>
      </c>
      <c r="B4" t="s">
        <v>13</v>
      </c>
      <c r="C4" s="6">
        <v>0.37554080514758192</v>
      </c>
      <c r="D4" s="6">
        <v>9.2070182199581213E-2</v>
      </c>
      <c r="E4" s="6">
        <v>0.78421441080462362</v>
      </c>
      <c r="F4" s="6">
        <v>0.67003348741878821</v>
      </c>
      <c r="G4" s="6">
        <v>0.17071476956448561</v>
      </c>
      <c r="H4" s="6">
        <v>0.12619527577323802</v>
      </c>
      <c r="I4" s="6">
        <v>5.2455207884741693E-2</v>
      </c>
      <c r="J4" s="6">
        <v>0.11164781513201193</v>
      </c>
      <c r="K4" s="6">
        <v>1.9747784726156657E-2</v>
      </c>
      <c r="L4" s="6">
        <v>0</v>
      </c>
      <c r="M4" s="6">
        <v>0.16470152071080529</v>
      </c>
      <c r="N4" s="6">
        <v>0.39130434782608692</v>
      </c>
    </row>
    <row r="5" spans="1:14" x14ac:dyDescent="0.2">
      <c r="A5" t="s">
        <v>25</v>
      </c>
      <c r="B5" t="s">
        <v>13</v>
      </c>
      <c r="C5" s="6">
        <v>0.43522200705253766</v>
      </c>
      <c r="D5" s="6">
        <v>7.6237692226471365E-2</v>
      </c>
      <c r="E5" s="6">
        <v>0.6637363285969371</v>
      </c>
      <c r="F5" s="6">
        <v>0.6322772127513927</v>
      </c>
      <c r="G5" s="6">
        <v>0.31987164989213257</v>
      </c>
      <c r="H5" s="6">
        <v>3.3454523274954386E-2</v>
      </c>
      <c r="I5" s="6">
        <v>4.9308669934321307E-3</v>
      </c>
      <c r="J5" s="6">
        <v>0.32918235840473908</v>
      </c>
      <c r="K5" s="6">
        <v>3.2092109769108181E-2</v>
      </c>
      <c r="L5" s="6">
        <v>8.2351284782210377E-2</v>
      </c>
      <c r="M5" s="6">
        <v>9.6840325515082717E-2</v>
      </c>
      <c r="N5" s="6">
        <v>0.30434782608695654</v>
      </c>
    </row>
    <row r="6" spans="1:14" x14ac:dyDescent="0.2">
      <c r="A6" t="s">
        <v>76</v>
      </c>
      <c r="B6" t="s">
        <v>13</v>
      </c>
      <c r="C6" s="6">
        <v>0.7700940947252487</v>
      </c>
      <c r="D6" s="6">
        <v>2.956107741721524E-2</v>
      </c>
      <c r="E6" s="6">
        <v>0.69628822632887977</v>
      </c>
      <c r="F6" s="6">
        <v>0.22015305303601951</v>
      </c>
      <c r="G6" s="6">
        <v>0.5378136738977084</v>
      </c>
      <c r="H6" s="6">
        <v>0.29978051366618341</v>
      </c>
      <c r="I6" s="6">
        <v>2.6675784010572637E-3</v>
      </c>
      <c r="J6" s="6">
        <v>0.14830662051498369</v>
      </c>
      <c r="K6" s="6">
        <v>2.8398532173388211E-2</v>
      </c>
      <c r="L6" s="6">
        <v>0.12589602766347505</v>
      </c>
      <c r="M6" s="6">
        <v>0.29468635960733952</v>
      </c>
      <c r="N6" s="6">
        <v>0</v>
      </c>
    </row>
    <row r="7" spans="1:14" x14ac:dyDescent="0.2">
      <c r="A7" t="s">
        <v>60</v>
      </c>
      <c r="B7" t="s">
        <v>13</v>
      </c>
      <c r="C7" s="6">
        <v>0.81628229639527361</v>
      </c>
      <c r="D7" s="6">
        <v>3.8915344747856288E-2</v>
      </c>
      <c r="E7" s="6">
        <v>0.5709662834314535</v>
      </c>
      <c r="F7" s="6">
        <v>0</v>
      </c>
      <c r="G7" s="6">
        <v>0.66306980477277389</v>
      </c>
      <c r="H7" s="6">
        <v>0.29978051366618341</v>
      </c>
      <c r="I7" s="6">
        <v>1.0456852378625888E-3</v>
      </c>
      <c r="J7" s="6">
        <v>0.19411957889482243</v>
      </c>
      <c r="K7" s="6">
        <v>1.3129933781820943E-2</v>
      </c>
      <c r="L7" s="6">
        <v>0.12589602766347505</v>
      </c>
      <c r="M7" s="6">
        <v>0.29468635960733952</v>
      </c>
      <c r="N7" s="6">
        <v>1.0869565217391353E-2</v>
      </c>
    </row>
    <row r="8" spans="1:14" x14ac:dyDescent="0.2">
      <c r="A8" t="s">
        <v>44</v>
      </c>
      <c r="B8" t="s">
        <v>13</v>
      </c>
      <c r="C8" s="6">
        <v>0.5006587424377309</v>
      </c>
      <c r="D8" s="6">
        <v>0.2270625863202767</v>
      </c>
      <c r="E8" s="6">
        <v>0.54374981672167655</v>
      </c>
      <c r="F8" s="6">
        <v>0.62760917044000752</v>
      </c>
      <c r="G8" s="6">
        <v>0.40708735199932622</v>
      </c>
      <c r="H8" s="6">
        <v>5.8276541689668865E-2</v>
      </c>
      <c r="I8" s="6">
        <v>7.5008449720471255E-3</v>
      </c>
      <c r="J8" s="6">
        <v>0.2399443024656257</v>
      </c>
      <c r="K8" s="6">
        <v>6.3026710126803456E-2</v>
      </c>
      <c r="L8" s="6">
        <v>7.755870287242167E-2</v>
      </c>
      <c r="M8" s="6">
        <v>6.93619566599359E-2</v>
      </c>
      <c r="N8" s="6">
        <v>0.36956521739130443</v>
      </c>
    </row>
    <row r="9" spans="1:14" x14ac:dyDescent="0.2">
      <c r="A9" t="s">
        <v>68</v>
      </c>
      <c r="B9" t="s">
        <v>13</v>
      </c>
      <c r="C9" s="6">
        <v>0.70809136408573847</v>
      </c>
      <c r="D9" s="6">
        <v>0.13332033794918699</v>
      </c>
      <c r="E9" s="6">
        <v>0.68170707801518038</v>
      </c>
      <c r="F9" s="6">
        <v>0.61582719424413712</v>
      </c>
      <c r="G9" s="6">
        <v>0.27162660385337722</v>
      </c>
      <c r="H9" s="6">
        <v>1.7637781825701811E-2</v>
      </c>
      <c r="I9" s="6">
        <v>2.262164980006821E-2</v>
      </c>
      <c r="J9" s="6">
        <v>1</v>
      </c>
      <c r="K9" s="6">
        <v>3.7252289549847696E-2</v>
      </c>
      <c r="L9" s="6">
        <v>3.3505437132752336E-2</v>
      </c>
      <c r="M9" s="6">
        <v>5.1851476760930874E-2</v>
      </c>
      <c r="N9" s="6">
        <v>0.32608695652173914</v>
      </c>
    </row>
    <row r="10" spans="1:14" x14ac:dyDescent="0.2">
      <c r="A10" t="s">
        <v>59</v>
      </c>
      <c r="B10" t="s">
        <v>13</v>
      </c>
      <c r="C10" s="6">
        <v>0.56949541398977099</v>
      </c>
      <c r="D10" s="6">
        <v>3.6481639122041519E-2</v>
      </c>
      <c r="E10" s="6">
        <v>0.73132163468779865</v>
      </c>
      <c r="F10" s="6">
        <v>0.55842484314971108</v>
      </c>
      <c r="G10" s="6">
        <v>0.72451012425295769</v>
      </c>
      <c r="H10" s="6">
        <v>0.10336053646409975</v>
      </c>
      <c r="I10" s="6">
        <v>3.5453755224677452E-3</v>
      </c>
      <c r="J10" s="6">
        <v>0.15826037840029125</v>
      </c>
      <c r="K10" s="6">
        <v>1.9473554046390694E-2</v>
      </c>
      <c r="L10" s="6">
        <v>3.7650961323767079E-2</v>
      </c>
      <c r="M10" s="6">
        <v>0.22501600651174411</v>
      </c>
      <c r="N10" s="6">
        <v>8.6956521739130488E-2</v>
      </c>
    </row>
    <row r="11" spans="1:14" x14ac:dyDescent="0.2">
      <c r="A11" t="s">
        <v>70</v>
      </c>
      <c r="B11" t="s">
        <v>13</v>
      </c>
      <c r="C11" s="6">
        <v>0.40948857942758954</v>
      </c>
      <c r="D11" s="6">
        <v>0.13671241769560338</v>
      </c>
      <c r="E11" s="6">
        <v>0.6637363285969371</v>
      </c>
      <c r="F11" s="6">
        <v>0.6322772127513927</v>
      </c>
      <c r="G11" s="6">
        <v>0.3842972207597537</v>
      </c>
      <c r="H11" s="6">
        <v>3.3580532303969193E-2</v>
      </c>
      <c r="I11" s="6">
        <v>9.5332054011506347E-3</v>
      </c>
      <c r="J11" s="6">
        <v>0.34038675646964517</v>
      </c>
      <c r="K11" s="6">
        <v>2.7027887280546854E-2</v>
      </c>
      <c r="L11" s="6">
        <v>8.6688709706017983E-2</v>
      </c>
      <c r="M11" s="6">
        <v>0.11548434507271298</v>
      </c>
      <c r="N11" s="6">
        <v>0.5</v>
      </c>
    </row>
    <row r="12" spans="1:14" x14ac:dyDescent="0.2">
      <c r="A12" t="s">
        <v>45</v>
      </c>
      <c r="B12" t="s">
        <v>13</v>
      </c>
      <c r="C12" s="6">
        <v>0.77708323840660298</v>
      </c>
      <c r="D12" s="6">
        <v>0</v>
      </c>
      <c r="E12" s="6">
        <v>0.83268073386438068</v>
      </c>
      <c r="F12" s="6">
        <v>0.36707975828909334</v>
      </c>
      <c r="G12" s="6">
        <v>0.6981875982332395</v>
      </c>
      <c r="H12" s="6">
        <v>8.3088559271959544E-2</v>
      </c>
      <c r="I12" s="6">
        <v>1.0534204683071012E-3</v>
      </c>
      <c r="J12" s="6">
        <v>0.27765611354304459</v>
      </c>
      <c r="K12" s="6">
        <v>2.2319082989003133E-2</v>
      </c>
      <c r="L12" s="6">
        <v>4.8774373186974508E-2</v>
      </c>
      <c r="M12" s="6">
        <v>0.47743035309533555</v>
      </c>
      <c r="N12" s="6">
        <v>0</v>
      </c>
    </row>
    <row r="13" spans="1:14" x14ac:dyDescent="0.2">
      <c r="A13" t="s">
        <v>35</v>
      </c>
      <c r="B13" t="s">
        <v>13</v>
      </c>
      <c r="C13" s="6">
        <v>0.64803767486696018</v>
      </c>
      <c r="D13" s="6">
        <v>0.25170852794121901</v>
      </c>
      <c r="E13" s="6">
        <v>0.54141183716597585</v>
      </c>
      <c r="F13" s="6">
        <v>0.65506272994675174</v>
      </c>
      <c r="G13" s="6">
        <v>0.65189847090129094</v>
      </c>
      <c r="H13" s="6">
        <v>0.15146474727083198</v>
      </c>
      <c r="I13" s="6">
        <v>1.0717719422834421E-2</v>
      </c>
      <c r="J13" s="6">
        <v>0.2248281243961934</v>
      </c>
      <c r="K13" s="6">
        <v>5.5177787195519204E-2</v>
      </c>
      <c r="L13" s="6">
        <v>7.6323964249429818E-2</v>
      </c>
      <c r="M13" s="6">
        <v>0.18273078395255996</v>
      </c>
      <c r="N13" s="6">
        <v>0.15217391304347827</v>
      </c>
    </row>
    <row r="14" spans="1:14" x14ac:dyDescent="0.2">
      <c r="A14" t="s">
        <v>26</v>
      </c>
      <c r="B14" t="s">
        <v>13</v>
      </c>
      <c r="C14" s="6">
        <v>0.50923959947507502</v>
      </c>
      <c r="D14" s="6">
        <v>9.8929362716389538E-2</v>
      </c>
      <c r="E14" s="6">
        <v>0.88217456312521969</v>
      </c>
      <c r="F14" s="6">
        <v>0.82748514218538538</v>
      </c>
      <c r="G14" s="6">
        <v>0.35941255817455298</v>
      </c>
      <c r="H14" s="6">
        <v>3.2643418452002776E-2</v>
      </c>
      <c r="I14" s="6">
        <v>7.4008395496335255E-3</v>
      </c>
      <c r="J14" s="6">
        <v>0.60907810183757305</v>
      </c>
      <c r="K14" s="6">
        <v>3.7113020771932889E-2</v>
      </c>
      <c r="L14" s="6">
        <v>7.5225832575473772E-2</v>
      </c>
      <c r="M14" s="6">
        <v>3.6393992334646331E-2</v>
      </c>
      <c r="N14" s="6">
        <v>0.40217391304347827</v>
      </c>
    </row>
    <row r="15" spans="1:14" x14ac:dyDescent="0.2">
      <c r="A15" t="s">
        <v>56</v>
      </c>
      <c r="B15" t="s">
        <v>13</v>
      </c>
      <c r="C15" s="6">
        <v>0.19820432990185533</v>
      </c>
      <c r="D15" s="6">
        <v>0.22562642124292814</v>
      </c>
      <c r="E15" s="6">
        <v>0.60830110643262836</v>
      </c>
      <c r="F15" s="6">
        <v>0.67870214148676444</v>
      </c>
      <c r="G15" s="6">
        <v>0</v>
      </c>
      <c r="H15" s="6">
        <v>2.8411850877144321E-2</v>
      </c>
      <c r="I15" s="6">
        <v>9.1678906531395508E-3</v>
      </c>
      <c r="J15" s="6">
        <v>0.14646488945843103</v>
      </c>
      <c r="K15" s="6">
        <v>6.0246955946896358E-2</v>
      </c>
      <c r="L15" s="6">
        <v>0.1195003605486112</v>
      </c>
      <c r="M15" s="6">
        <v>7.4393992750190652E-2</v>
      </c>
      <c r="N15" s="6">
        <v>1</v>
      </c>
    </row>
    <row r="16" spans="1:14" x14ac:dyDescent="0.2">
      <c r="A16" t="s">
        <v>12</v>
      </c>
      <c r="B16" t="s">
        <v>13</v>
      </c>
      <c r="C16" s="6">
        <v>0.55266616749865949</v>
      </c>
      <c r="D16" s="6">
        <v>0.25596259181381975</v>
      </c>
      <c r="E16" s="6">
        <v>0.30926761603883368</v>
      </c>
      <c r="F16" s="6">
        <v>0.48739108868490888</v>
      </c>
      <c r="G16" s="6">
        <v>0.72351850039547605</v>
      </c>
      <c r="H16" s="6">
        <v>9.3071996484664798E-2</v>
      </c>
      <c r="I16" s="6">
        <v>1.1980359513640473E-2</v>
      </c>
      <c r="J16" s="6">
        <v>6.8589781648746795E-2</v>
      </c>
      <c r="K16" s="6">
        <v>5.9535042683682669E-2</v>
      </c>
      <c r="L16" s="6">
        <v>4.6898503266761718E-2</v>
      </c>
      <c r="M16" s="6">
        <v>3.8386372134860493E-2</v>
      </c>
      <c r="N16" s="6">
        <v>0.38043478260869579</v>
      </c>
    </row>
    <row r="17" spans="1:14" x14ac:dyDescent="0.2">
      <c r="A17" t="s">
        <v>39</v>
      </c>
      <c r="B17" t="s">
        <v>13</v>
      </c>
      <c r="C17" s="6">
        <v>0.64620880805857039</v>
      </c>
      <c r="D17" s="6">
        <v>5.9300096846005595E-2</v>
      </c>
      <c r="E17" s="6">
        <v>0.78190437345656871</v>
      </c>
      <c r="F17" s="6">
        <v>0.57675431277967038</v>
      </c>
      <c r="G17" s="6">
        <v>0.72451012425295769</v>
      </c>
      <c r="H17" s="6">
        <v>0.10089087368736717</v>
      </c>
      <c r="I17" s="6">
        <v>2.1626624368304087E-3</v>
      </c>
      <c r="J17" s="6">
        <v>0.20934967690035911</v>
      </c>
      <c r="K17" s="6">
        <v>2.455330331350827E-2</v>
      </c>
      <c r="L17" s="6">
        <v>3.8871932201547811E-2</v>
      </c>
      <c r="M17" s="6">
        <v>0.33972057727639121</v>
      </c>
      <c r="N17" s="6">
        <v>0.10869565217391308</v>
      </c>
    </row>
    <row r="18" spans="1:14" x14ac:dyDescent="0.2">
      <c r="A18" t="s">
        <v>81</v>
      </c>
      <c r="B18" t="s">
        <v>13</v>
      </c>
      <c r="C18" s="6">
        <v>0.75353704346498052</v>
      </c>
      <c r="D18" s="6">
        <v>0.16515105481883116</v>
      </c>
      <c r="E18" s="6">
        <v>0.62068610684176129</v>
      </c>
      <c r="F18" s="6">
        <v>0.4101529871542452</v>
      </c>
      <c r="G18" s="6">
        <v>0.66306980477277389</v>
      </c>
      <c r="H18" s="6">
        <v>0.129350806072831</v>
      </c>
      <c r="I18" s="6">
        <v>1.5898486081270548E-3</v>
      </c>
      <c r="J18" s="6">
        <v>0.4673942506807085</v>
      </c>
      <c r="K18" s="6">
        <v>3.0976153401071151E-2</v>
      </c>
      <c r="L18" s="6">
        <v>9.9815062175146199E-2</v>
      </c>
      <c r="M18" s="6">
        <v>0.29468635960733952</v>
      </c>
      <c r="N18" s="6">
        <v>0.11956521739130432</v>
      </c>
    </row>
    <row r="19" spans="1:14" x14ac:dyDescent="0.2">
      <c r="A19" t="s">
        <v>72</v>
      </c>
      <c r="B19" t="s">
        <v>13</v>
      </c>
      <c r="C19" s="6">
        <v>0.51017848494871321</v>
      </c>
      <c r="D19" s="6">
        <v>0.24797324260659628</v>
      </c>
      <c r="E19" s="6">
        <v>0.51621199013056152</v>
      </c>
      <c r="F19" s="6">
        <v>0.63172976907228029</v>
      </c>
      <c r="G19" s="6">
        <v>0.4735048856020555</v>
      </c>
      <c r="H19" s="6">
        <v>5.2017545664328299E-2</v>
      </c>
      <c r="I19" s="6">
        <v>1.1887919228176813E-2</v>
      </c>
      <c r="J19" s="6">
        <v>0.31544200366157377</v>
      </c>
      <c r="K19" s="6">
        <v>3.6976815093261804E-2</v>
      </c>
      <c r="L19" s="6">
        <v>7.8136087010002395E-2</v>
      </c>
      <c r="M19" s="6">
        <v>7.3692550097685522E-2</v>
      </c>
      <c r="N19" s="6">
        <v>0.50639999999999996</v>
      </c>
    </row>
    <row r="20" spans="1:14" x14ac:dyDescent="0.2">
      <c r="A20" t="s">
        <v>36</v>
      </c>
      <c r="B20" t="s">
        <v>13</v>
      </c>
      <c r="C20" s="6">
        <v>0.84656749962185041</v>
      </c>
      <c r="D20" s="6">
        <v>2.7601044041520608E-2</v>
      </c>
      <c r="E20" s="6">
        <v>0.8109826065249206</v>
      </c>
      <c r="F20" s="6">
        <v>0.50409501611877061</v>
      </c>
      <c r="G20" s="6">
        <v>0.62100961835891488</v>
      </c>
      <c r="H20" s="6">
        <v>0.36384299376287299</v>
      </c>
      <c r="I20" s="6">
        <v>4.0567429408353147E-5</v>
      </c>
      <c r="J20" s="6">
        <v>0.23437860697801477</v>
      </c>
      <c r="K20" s="6">
        <v>3.1459308734502173E-2</v>
      </c>
      <c r="L20" s="6">
        <v>4.0255004778889984E-2</v>
      </c>
      <c r="M20" s="6">
        <v>0.59822893489918572</v>
      </c>
      <c r="N20" s="6">
        <v>0</v>
      </c>
    </row>
    <row r="21" spans="1:14" x14ac:dyDescent="0.2">
      <c r="A21" t="s">
        <v>24</v>
      </c>
      <c r="B21" t="s">
        <v>13</v>
      </c>
      <c r="C21" s="6">
        <v>0.60287084172362326</v>
      </c>
      <c r="D21" s="6">
        <v>7.8663893665128631E-2</v>
      </c>
      <c r="E21" s="6">
        <v>0.73132163468779865</v>
      </c>
      <c r="F21" s="6">
        <v>0.55842484314971108</v>
      </c>
      <c r="G21" s="6">
        <v>0.72451012425295769</v>
      </c>
      <c r="H21" s="6">
        <v>0.33056352997289112</v>
      </c>
      <c r="I21" s="6">
        <v>1.8708114536751853E-3</v>
      </c>
      <c r="J21" s="6">
        <v>9.508492015059071E-2</v>
      </c>
      <c r="K21" s="6">
        <v>4.2186286116344354E-2</v>
      </c>
      <c r="L21" s="6">
        <v>0.14124693494535337</v>
      </c>
      <c r="M21" s="6">
        <v>0.22501600651174411</v>
      </c>
      <c r="N21" s="6">
        <v>0.13043478260869568</v>
      </c>
    </row>
    <row r="22" spans="1:14" x14ac:dyDescent="0.2">
      <c r="A22" t="s">
        <v>65</v>
      </c>
      <c r="B22" t="s">
        <v>13</v>
      </c>
      <c r="C22" s="6">
        <v>0.44809951947801108</v>
      </c>
      <c r="D22" s="6">
        <v>0.15234593746714059</v>
      </c>
      <c r="E22" s="6">
        <v>0.73461936467384548</v>
      </c>
      <c r="F22" s="6">
        <v>0.70805952964130847</v>
      </c>
      <c r="G22" s="6">
        <v>0.65253493428008214</v>
      </c>
      <c r="H22" s="6">
        <v>0.11270993053310489</v>
      </c>
      <c r="I22" s="6">
        <v>7.1970357156904341E-3</v>
      </c>
      <c r="J22" s="6">
        <v>0.3256587208767821</v>
      </c>
      <c r="K22" s="6">
        <v>1.8745385022726418E-2</v>
      </c>
      <c r="L22" s="6">
        <v>5.0184802536166258E-2</v>
      </c>
      <c r="M22" s="6">
        <v>0.13212582303392426</v>
      </c>
      <c r="N22" s="6">
        <v>0.28260869565217395</v>
      </c>
    </row>
    <row r="23" spans="1:14" x14ac:dyDescent="0.2">
      <c r="A23" t="s">
        <v>51</v>
      </c>
      <c r="B23" t="s">
        <v>13</v>
      </c>
      <c r="C23" s="6">
        <v>0.44005454530234289</v>
      </c>
      <c r="D23" s="6">
        <v>0.25678062670991325</v>
      </c>
      <c r="E23" s="6">
        <v>0.32600802919416361</v>
      </c>
      <c r="F23" s="6">
        <v>0.50109618808501777</v>
      </c>
      <c r="G23" s="6">
        <v>0.52228375704726759</v>
      </c>
      <c r="H23" s="6">
        <v>5.6386106999510251E-2</v>
      </c>
      <c r="I23" s="6">
        <v>1.3062600608295765E-2</v>
      </c>
      <c r="J23" s="6">
        <v>0.14399470303309816</v>
      </c>
      <c r="K23" s="6">
        <v>0.10714881222629766</v>
      </c>
      <c r="L23" s="6">
        <v>7.7293405908630444E-2</v>
      </c>
      <c r="M23" s="6">
        <v>5.2592695814975665E-2</v>
      </c>
      <c r="N23" s="6">
        <v>0.60880000000000001</v>
      </c>
    </row>
    <row r="24" spans="1:14" x14ac:dyDescent="0.2">
      <c r="A24" t="s">
        <v>46</v>
      </c>
      <c r="B24" t="s">
        <v>13</v>
      </c>
      <c r="C24" s="6">
        <v>0.44724391879223346</v>
      </c>
      <c r="D24" s="6">
        <v>9.6819219291868222E-2</v>
      </c>
      <c r="E24" s="6">
        <v>0.65473297774035544</v>
      </c>
      <c r="F24" s="6">
        <v>0.48777844077595989</v>
      </c>
      <c r="G24" s="6">
        <v>0.65035573187734341</v>
      </c>
      <c r="H24" s="6">
        <v>0.15992432439887108</v>
      </c>
      <c r="I24" s="6">
        <v>8.6081253675161576E-3</v>
      </c>
      <c r="J24" s="6">
        <v>0.28455358194603275</v>
      </c>
      <c r="K24" s="6">
        <v>1.6662486434783599E-2</v>
      </c>
      <c r="L24" s="6">
        <v>8.1483492127030405E-2</v>
      </c>
      <c r="M24" s="6">
        <v>0.43931514856207621</v>
      </c>
      <c r="N24" s="6">
        <v>0.23913043478260876</v>
      </c>
    </row>
    <row r="25" spans="1:14" x14ac:dyDescent="0.2">
      <c r="A25" t="s">
        <v>80</v>
      </c>
      <c r="B25" t="s">
        <v>13</v>
      </c>
      <c r="C25" s="6">
        <v>0.51251232056610552</v>
      </c>
      <c r="D25" s="6">
        <v>0.14737697821029341</v>
      </c>
      <c r="E25" s="6">
        <v>0.69982684004878282</v>
      </c>
      <c r="F25" s="6">
        <v>0.66196587510243299</v>
      </c>
      <c r="G25" s="6">
        <v>0.47024996672734609</v>
      </c>
      <c r="H25" s="6">
        <v>8.005434837912917E-2</v>
      </c>
      <c r="I25" s="6">
        <v>1.0362418697377517E-2</v>
      </c>
      <c r="J25" s="6">
        <v>0.10475818843478939</v>
      </c>
      <c r="K25" s="6">
        <v>0.15772306804412514</v>
      </c>
      <c r="L25" s="6">
        <v>0.13457198172471366</v>
      </c>
      <c r="M25" s="6">
        <v>9.9711376478717292E-2</v>
      </c>
      <c r="N25" s="6">
        <v>0.51086956521739135</v>
      </c>
    </row>
    <row r="26" spans="1:14" x14ac:dyDescent="0.2">
      <c r="A26" t="s">
        <v>74</v>
      </c>
      <c r="B26" t="s">
        <v>13</v>
      </c>
      <c r="C26" s="6">
        <v>0.56664284234841844</v>
      </c>
      <c r="D26" s="6">
        <v>0.14098962074901775</v>
      </c>
      <c r="E26" s="6">
        <v>0.7427295236185929</v>
      </c>
      <c r="F26" s="6">
        <v>0.70118464999465657</v>
      </c>
      <c r="G26" s="6">
        <v>0.76917247134039701</v>
      </c>
      <c r="H26" s="6">
        <v>0.12059733203267947</v>
      </c>
      <c r="I26" s="6">
        <v>7.6123565403819204E-3</v>
      </c>
      <c r="J26" s="6">
        <v>0.36226899399054507</v>
      </c>
      <c r="K26" s="6">
        <v>1.6568154199220825E-2</v>
      </c>
      <c r="L26" s="6">
        <v>7.7380212576095758E-2</v>
      </c>
      <c r="M26" s="6">
        <v>0.23195653716259493</v>
      </c>
      <c r="N26" s="6">
        <v>0.15217391304347827</v>
      </c>
    </row>
    <row r="27" spans="1:14" x14ac:dyDescent="0.2">
      <c r="A27" t="s">
        <v>55</v>
      </c>
      <c r="B27" t="s">
        <v>17</v>
      </c>
      <c r="C27" s="6">
        <v>0.74530123570859164</v>
      </c>
      <c r="D27" s="6">
        <v>0.13148564536624172</v>
      </c>
      <c r="E27" s="6">
        <v>0.53086486614198947</v>
      </c>
      <c r="F27" s="6">
        <v>0.4284077184525874</v>
      </c>
      <c r="G27" s="6">
        <v>0.6821113597910814</v>
      </c>
      <c r="H27" s="6">
        <v>4.3659046346792227E-2</v>
      </c>
      <c r="I27" s="6">
        <v>1.8492541774504354E-2</v>
      </c>
      <c r="J27" s="6">
        <v>0.19268029167247075</v>
      </c>
      <c r="K27" s="6">
        <v>0.14937422421281768</v>
      </c>
      <c r="L27" s="6">
        <v>4.3318117955010088E-2</v>
      </c>
      <c r="M27" s="6">
        <v>4.0013210545132877E-2</v>
      </c>
      <c r="N27" s="6">
        <v>0.46739130434782616</v>
      </c>
    </row>
    <row r="28" spans="1:14" x14ac:dyDescent="0.2">
      <c r="A28" t="s">
        <v>53</v>
      </c>
      <c r="B28" t="s">
        <v>13</v>
      </c>
      <c r="C28" s="6">
        <v>0.64244988924266466</v>
      </c>
      <c r="D28" s="6">
        <v>0.3241528345552806</v>
      </c>
      <c r="E28" s="6">
        <v>0.4617283608433117</v>
      </c>
      <c r="F28" s="6">
        <v>0.67099032117475965</v>
      </c>
      <c r="G28" s="6">
        <v>0.44018226123861803</v>
      </c>
      <c r="H28" s="6">
        <v>5.9069799145486587E-2</v>
      </c>
      <c r="I28" s="6">
        <v>1.3187749415942682E-2</v>
      </c>
      <c r="J28" s="6">
        <v>0.60050760970124906</v>
      </c>
      <c r="K28" s="6">
        <v>0.11790543579560679</v>
      </c>
      <c r="L28" s="6">
        <v>9.7321478395943462E-2</v>
      </c>
      <c r="M28" s="6">
        <v>6.2233367778284976E-2</v>
      </c>
      <c r="N28" s="6">
        <v>0.54649999999999999</v>
      </c>
    </row>
    <row r="29" spans="1:14" x14ac:dyDescent="0.2">
      <c r="A29" t="s">
        <v>37</v>
      </c>
      <c r="B29" t="s">
        <v>13</v>
      </c>
      <c r="C29" s="6">
        <v>0.60295245034382616</v>
      </c>
      <c r="D29" s="6">
        <v>0.10875257489641639</v>
      </c>
      <c r="E29" s="6">
        <v>0.73132163468779865</v>
      </c>
      <c r="F29" s="6">
        <v>0.55842484314971108</v>
      </c>
      <c r="G29" s="6">
        <v>0.72451012425295769</v>
      </c>
      <c r="H29" s="6">
        <v>0.44340401188557443</v>
      </c>
      <c r="I29" s="6">
        <v>2.8635845452471896E-3</v>
      </c>
      <c r="J29" s="6">
        <v>0.13758126517078503</v>
      </c>
      <c r="K29" s="6">
        <v>3.1911149618558468E-2</v>
      </c>
      <c r="L29" s="6">
        <v>0.10168343082846321</v>
      </c>
      <c r="M29" s="6">
        <v>0.22501600651174411</v>
      </c>
      <c r="N29" s="6">
        <v>0.26086956521739124</v>
      </c>
    </row>
    <row r="30" spans="1:14" x14ac:dyDescent="0.2">
      <c r="A30" t="s">
        <v>83</v>
      </c>
      <c r="B30" t="s">
        <v>13</v>
      </c>
      <c r="C30" s="6">
        <v>0.61864608971252522</v>
      </c>
      <c r="D30" s="6">
        <v>0.17008613915999038</v>
      </c>
      <c r="E30" s="6">
        <v>0.62068610684176129</v>
      </c>
      <c r="F30" s="6">
        <v>0.4101529871542452</v>
      </c>
      <c r="G30" s="6">
        <v>0.90296802415192345</v>
      </c>
      <c r="H30" s="6">
        <v>0.50984249284449545</v>
      </c>
      <c r="I30" s="6">
        <v>4.9512393275469484E-3</v>
      </c>
      <c r="J30" s="6">
        <v>0.26581632497724922</v>
      </c>
      <c r="K30" s="6">
        <v>2.7365244016956811E-2</v>
      </c>
      <c r="L30" s="6">
        <v>2.9499820944349008E-2</v>
      </c>
      <c r="M30" s="6">
        <v>0.22109874126543283</v>
      </c>
      <c r="N30" s="6">
        <v>0.11956521739130432</v>
      </c>
    </row>
    <row r="31" spans="1:14" x14ac:dyDescent="0.2">
      <c r="A31" t="s">
        <v>82</v>
      </c>
      <c r="B31" t="s">
        <v>13</v>
      </c>
      <c r="C31" s="6">
        <v>0.56806674984150218</v>
      </c>
      <c r="D31" s="6">
        <v>6.8134749563342312E-2</v>
      </c>
      <c r="E31" s="6">
        <v>0.62068610684176129</v>
      </c>
      <c r="F31" s="6">
        <v>0.4101529871542452</v>
      </c>
      <c r="G31" s="6">
        <v>0.85711904420835783</v>
      </c>
      <c r="H31" s="6">
        <v>0.67618559265774558</v>
      </c>
      <c r="I31" s="6">
        <v>1.0470461463861418E-3</v>
      </c>
      <c r="J31" s="6">
        <v>0.12551040333823976</v>
      </c>
      <c r="K31" s="6">
        <v>3.2171327154732365E-2</v>
      </c>
      <c r="L31" s="6">
        <v>4.7238538961638113E-2</v>
      </c>
      <c r="M31" s="6">
        <v>0.4090381561449839</v>
      </c>
      <c r="N31" s="6">
        <v>0.11956521739130432</v>
      </c>
    </row>
    <row r="32" spans="1:14" x14ac:dyDescent="0.2">
      <c r="A32" t="s">
        <v>64</v>
      </c>
      <c r="B32" t="s">
        <v>13</v>
      </c>
      <c r="C32" s="6">
        <v>0.68966596116909851</v>
      </c>
      <c r="D32" s="6">
        <v>0.25536342233529974</v>
      </c>
      <c r="E32" s="6">
        <v>0.59949961041495903</v>
      </c>
      <c r="F32" s="6">
        <v>0.70221884129354439</v>
      </c>
      <c r="G32" s="6">
        <v>0.49009592673730618</v>
      </c>
      <c r="H32" s="6">
        <v>0.22090422862504022</v>
      </c>
      <c r="I32" s="6">
        <v>7.4213871264567017E-3</v>
      </c>
      <c r="J32" s="6">
        <v>0.56814998586493703</v>
      </c>
      <c r="K32" s="6">
        <v>1.9106334566259264E-2</v>
      </c>
      <c r="L32" s="6">
        <v>0.29193998046876124</v>
      </c>
      <c r="M32" s="6">
        <v>0.30767802612099926</v>
      </c>
      <c r="N32" s="6">
        <v>0.30434782608695654</v>
      </c>
    </row>
    <row r="33" spans="1:14" x14ac:dyDescent="0.2">
      <c r="A33" t="s">
        <v>18</v>
      </c>
      <c r="B33" t="s">
        <v>13</v>
      </c>
      <c r="C33" s="6">
        <v>0.62494925728550965</v>
      </c>
      <c r="D33" s="6">
        <v>9.4459018382778176E-2</v>
      </c>
      <c r="E33" s="6">
        <v>0.76691148964759714</v>
      </c>
      <c r="F33" s="6">
        <v>0.64900041354327709</v>
      </c>
      <c r="G33" s="6">
        <v>0.91172616373685844</v>
      </c>
      <c r="H33" s="6">
        <v>0.40458822156152696</v>
      </c>
      <c r="I33" s="6">
        <v>8.6493786090395541E-3</v>
      </c>
      <c r="J33" s="6">
        <v>0.21410120604187224</v>
      </c>
      <c r="K33" s="6">
        <v>1.6054575310482194E-2</v>
      </c>
      <c r="L33" s="6">
        <v>2.508061940392399E-2</v>
      </c>
      <c r="M33" s="6">
        <v>0.26854750625765966</v>
      </c>
      <c r="N33" s="6">
        <v>0.10869565217391308</v>
      </c>
    </row>
    <row r="34" spans="1:14" x14ac:dyDescent="0.2">
      <c r="A34" t="s">
        <v>47</v>
      </c>
      <c r="B34" t="s">
        <v>17</v>
      </c>
      <c r="C34" s="6">
        <v>0.7626913436749011</v>
      </c>
      <c r="D34" s="6">
        <v>3.5517228998015091E-3</v>
      </c>
      <c r="E34" s="6">
        <v>0.6879199998347576</v>
      </c>
      <c r="F34" s="6">
        <v>0.6090639674405155</v>
      </c>
      <c r="G34" s="6">
        <v>0.78236373719696217</v>
      </c>
      <c r="H34" s="6">
        <v>0.22147820126233494</v>
      </c>
      <c r="I34" s="6">
        <v>2.8552538933960127E-2</v>
      </c>
      <c r="J34" s="6">
        <v>0.50292992526866354</v>
      </c>
      <c r="K34" s="6">
        <v>6.0840138203216267E-3</v>
      </c>
      <c r="L34" s="6">
        <v>0.12321685525305812</v>
      </c>
      <c r="M34" s="6">
        <v>0.27615751825241025</v>
      </c>
      <c r="N34" s="6">
        <v>0.19565217391304357</v>
      </c>
    </row>
    <row r="35" spans="1:14" x14ac:dyDescent="0.2">
      <c r="A35" t="s">
        <v>66</v>
      </c>
      <c r="B35" t="s">
        <v>17</v>
      </c>
      <c r="C35" s="6">
        <v>0.73126669307937386</v>
      </c>
      <c r="D35" s="6">
        <v>0.11174830737863002</v>
      </c>
      <c r="E35" s="6">
        <v>0.84497513352752573</v>
      </c>
      <c r="F35" s="6">
        <v>0.78972021642844359</v>
      </c>
      <c r="G35" s="6">
        <v>0.88261611460284295</v>
      </c>
      <c r="H35" s="6">
        <v>0.21274531972226304</v>
      </c>
      <c r="I35" s="6">
        <v>7.1468367190862889E-3</v>
      </c>
      <c r="J35" s="6">
        <v>0.10086855182677612</v>
      </c>
      <c r="K35" s="6">
        <v>1.4820962901633577E-2</v>
      </c>
      <c r="L35" s="6">
        <v>1.4808415399350227E-2</v>
      </c>
      <c r="M35" s="6">
        <v>0.28022564126528199</v>
      </c>
      <c r="N35" s="6">
        <v>0.15217391304347827</v>
      </c>
    </row>
    <row r="36" spans="1:14" x14ac:dyDescent="0.2">
      <c r="A36" t="s">
        <v>77</v>
      </c>
      <c r="B36" t="s">
        <v>13</v>
      </c>
      <c r="C36" s="6">
        <v>0.74651066149777257</v>
      </c>
      <c r="D36" s="6">
        <v>6.1055862278290733E-2</v>
      </c>
      <c r="E36" s="6">
        <v>0.75640035943816841</v>
      </c>
      <c r="F36" s="6">
        <v>0.53397935118377959</v>
      </c>
      <c r="G36" s="6">
        <v>0.72451012425295769</v>
      </c>
      <c r="H36" s="6">
        <v>0.20650232940469548</v>
      </c>
      <c r="I36" s="6">
        <v>1.4094032991609242E-3</v>
      </c>
      <c r="J36" s="6">
        <v>6.8061906719839513E-2</v>
      </c>
      <c r="K36" s="6">
        <v>1.3211278460718501E-2</v>
      </c>
      <c r="L36" s="6">
        <v>5.8380828595979678E-2</v>
      </c>
      <c r="M36" s="6">
        <v>0.22501600651174411</v>
      </c>
      <c r="N36" s="6">
        <v>0.4582</v>
      </c>
    </row>
    <row r="37" spans="1:14" x14ac:dyDescent="0.2">
      <c r="A37" t="s">
        <v>33</v>
      </c>
      <c r="B37" t="s">
        <v>13</v>
      </c>
      <c r="C37" s="6">
        <v>0.781632855812187</v>
      </c>
      <c r="D37" s="6">
        <v>3.9350757966708054E-2</v>
      </c>
      <c r="E37" s="6">
        <v>0.72542277738100469</v>
      </c>
      <c r="F37" s="6">
        <v>0.36274683058354851</v>
      </c>
      <c r="G37" s="6">
        <v>0.73616579491764378</v>
      </c>
      <c r="H37" s="6">
        <v>0.66879352496991729</v>
      </c>
      <c r="I37" s="6">
        <v>0</v>
      </c>
      <c r="J37" s="6">
        <v>9.5644655242939053E-2</v>
      </c>
      <c r="K37" s="6">
        <v>3.102671949085388E-2</v>
      </c>
      <c r="L37" s="6">
        <v>0.61654260037027397</v>
      </c>
      <c r="M37" s="6">
        <v>0.35413784390795738</v>
      </c>
      <c r="N37" s="6">
        <v>4.3478260869565299E-2</v>
      </c>
    </row>
    <row r="38" spans="1:14" x14ac:dyDescent="0.2">
      <c r="A38" t="s">
        <v>31</v>
      </c>
      <c r="B38" t="s">
        <v>22</v>
      </c>
      <c r="C38" s="6">
        <v>0.68228815718280345</v>
      </c>
      <c r="D38" s="6">
        <v>0.39314762176814244</v>
      </c>
      <c r="E38" s="6">
        <v>0.49944445983571006</v>
      </c>
      <c r="F38" s="6">
        <v>0.74037469232758779</v>
      </c>
      <c r="G38" s="6">
        <v>0.88989564202219928</v>
      </c>
      <c r="H38" s="6">
        <v>0.1132233234814313</v>
      </c>
      <c r="I38" s="6">
        <v>5.136423326984324E-2</v>
      </c>
      <c r="J38" s="6">
        <v>0.20922594856804017</v>
      </c>
      <c r="K38" s="6">
        <v>0.30132158204601961</v>
      </c>
      <c r="L38" s="6">
        <v>0.1497572958296769</v>
      </c>
      <c r="M38" s="6">
        <v>4.8097350189266974E-2</v>
      </c>
      <c r="N38" s="6">
        <v>0.23913043478260876</v>
      </c>
    </row>
    <row r="39" spans="1:14" x14ac:dyDescent="0.2">
      <c r="A39" t="s">
        <v>84</v>
      </c>
      <c r="B39" t="s">
        <v>22</v>
      </c>
      <c r="C39" s="6">
        <v>0.76130019528458703</v>
      </c>
      <c r="D39" s="6">
        <v>1</v>
      </c>
      <c r="E39" s="6">
        <v>0</v>
      </c>
      <c r="F39" s="6">
        <v>0.39445378647649942</v>
      </c>
      <c r="G39" s="6">
        <v>0.98534252384091481</v>
      </c>
      <c r="H39" s="6">
        <v>7.3432950297179125E-2</v>
      </c>
      <c r="I39" s="6">
        <v>1</v>
      </c>
      <c r="J39" s="6">
        <v>0.20146422902903155</v>
      </c>
      <c r="K39" s="6">
        <v>0.13248209213119705</v>
      </c>
      <c r="L39" s="6">
        <v>7.3731912458788998E-4</v>
      </c>
      <c r="M39" s="6">
        <v>2.9380095077896618E-2</v>
      </c>
      <c r="N39" s="6">
        <v>0.11956521739130432</v>
      </c>
    </row>
    <row r="40" spans="1:14" x14ac:dyDescent="0.2">
      <c r="A40" t="s">
        <v>21</v>
      </c>
      <c r="B40" t="s">
        <v>22</v>
      </c>
      <c r="C40" s="6">
        <v>0.40211822248783413</v>
      </c>
      <c r="D40" s="6">
        <v>0.42985546281329012</v>
      </c>
      <c r="E40" s="6">
        <v>0.2604607865400772</v>
      </c>
      <c r="F40" s="6">
        <v>0.73508315050868012</v>
      </c>
      <c r="G40" s="6">
        <v>1</v>
      </c>
      <c r="H40" s="6">
        <v>0.24654080816629742</v>
      </c>
      <c r="I40" s="6">
        <v>2.0580909491556977E-2</v>
      </c>
      <c r="J40" s="6">
        <v>2.6887369318550847E-2</v>
      </c>
      <c r="K40" s="6">
        <v>0.26363072989616659</v>
      </c>
      <c r="L40" s="6">
        <v>9.4095736991433615E-2</v>
      </c>
      <c r="M40" s="6">
        <v>0</v>
      </c>
      <c r="N40" s="6">
        <v>0.38043478260869579</v>
      </c>
    </row>
    <row r="41" spans="1:14" x14ac:dyDescent="0.2">
      <c r="A41" t="s">
        <v>38</v>
      </c>
      <c r="B41" t="s">
        <v>17</v>
      </c>
      <c r="C41" s="6">
        <v>0.7147044523910141</v>
      </c>
      <c r="D41" s="6">
        <v>0.34165600752401676</v>
      </c>
      <c r="E41" s="6">
        <v>0.8282781494170175</v>
      </c>
      <c r="F41" s="6">
        <v>0.49183589179782361</v>
      </c>
      <c r="G41" s="6">
        <v>0.85241404401144893</v>
      </c>
      <c r="H41" s="6">
        <v>0.12772921083897812</v>
      </c>
      <c r="I41" s="6">
        <v>2.0096342409223509E-2</v>
      </c>
      <c r="J41" s="6">
        <v>0.48973724606749713</v>
      </c>
      <c r="K41" s="6">
        <v>2.4612203450285759E-2</v>
      </c>
      <c r="L41" s="6">
        <v>8.9619734565933834E-2</v>
      </c>
      <c r="M41" s="6">
        <v>2.0054419569568625E-2</v>
      </c>
      <c r="N41" s="6">
        <v>0.35869565217391308</v>
      </c>
    </row>
    <row r="42" spans="1:14" x14ac:dyDescent="0.2">
      <c r="A42" t="s">
        <v>23</v>
      </c>
      <c r="B42" t="s">
        <v>13</v>
      </c>
      <c r="C42" s="6">
        <v>0.59050905655450625</v>
      </c>
      <c r="D42" s="6">
        <v>0.49343643771008022</v>
      </c>
      <c r="E42" s="6">
        <v>0.57585506134402986</v>
      </c>
      <c r="F42" s="6">
        <v>0.6787062630389088</v>
      </c>
      <c r="G42" s="6">
        <v>0.74507834671846007</v>
      </c>
      <c r="H42" s="6">
        <v>8.6537828048998663E-2</v>
      </c>
      <c r="I42" s="6">
        <v>2.5326141666619211E-2</v>
      </c>
      <c r="J42" s="6">
        <v>0.32852808698489055</v>
      </c>
      <c r="K42" s="6">
        <v>9.0725803481856104E-2</v>
      </c>
      <c r="L42" s="6">
        <v>9.1892699215193149E-2</v>
      </c>
      <c r="M42" s="6">
        <v>9.9711376478717292E-2</v>
      </c>
      <c r="N42" s="6">
        <v>0.5</v>
      </c>
    </row>
    <row r="43" spans="1:14" x14ac:dyDescent="0.2">
      <c r="A43" t="s">
        <v>61</v>
      </c>
      <c r="B43" t="s">
        <v>22</v>
      </c>
      <c r="C43" s="6">
        <v>0.51559787690068815</v>
      </c>
      <c r="D43" s="6">
        <v>0.55262652237621113</v>
      </c>
      <c r="E43" s="6">
        <v>0.74187740612788733</v>
      </c>
      <c r="F43" s="6">
        <v>0.83092134452247168</v>
      </c>
      <c r="G43" s="6">
        <v>0.76234365638263368</v>
      </c>
      <c r="H43" s="6">
        <v>0.28408049214818298</v>
      </c>
      <c r="I43" s="6">
        <v>7.1998514689142548E-2</v>
      </c>
      <c r="J43" s="6">
        <v>3.4078185651212033E-2</v>
      </c>
      <c r="K43" s="6">
        <v>0.23580886062128403</v>
      </c>
      <c r="L43" s="6">
        <v>9.8907733679858667E-2</v>
      </c>
      <c r="M43" s="6">
        <v>3.9912516254200128E-2</v>
      </c>
      <c r="N43" s="6">
        <v>0.47826086956521741</v>
      </c>
    </row>
    <row r="44" spans="1:14" x14ac:dyDescent="0.2">
      <c r="A44" t="s">
        <v>67</v>
      </c>
      <c r="B44" t="s">
        <v>13</v>
      </c>
      <c r="C44" s="6">
        <v>0.67317815418275195</v>
      </c>
      <c r="D44" s="6">
        <v>0.23783778284096063</v>
      </c>
      <c r="E44" s="6">
        <v>0.57585506134402986</v>
      </c>
      <c r="F44" s="6">
        <v>0.6787062630389088</v>
      </c>
      <c r="G44" s="6">
        <v>0.47024996672734609</v>
      </c>
      <c r="H44" s="6">
        <v>7.286107613885906E-2</v>
      </c>
      <c r="I44" s="6">
        <v>2.3994100102811701E-2</v>
      </c>
      <c r="J44" s="6">
        <v>0.29290520631922456</v>
      </c>
      <c r="K44" s="6">
        <v>8.109720072045884E-2</v>
      </c>
      <c r="L44" s="6">
        <v>7.0747510717563702E-2</v>
      </c>
      <c r="M44" s="6">
        <v>9.9711376478717292E-2</v>
      </c>
      <c r="N44" s="6">
        <v>1</v>
      </c>
    </row>
    <row r="45" spans="1:14" x14ac:dyDescent="0.2">
      <c r="A45" t="s">
        <v>71</v>
      </c>
      <c r="B45" t="s">
        <v>17</v>
      </c>
      <c r="C45" s="6">
        <v>0.8040605958165663</v>
      </c>
      <c r="D45" s="6">
        <v>0.26318524096640572</v>
      </c>
      <c r="E45" s="6">
        <v>0.82287321051272766</v>
      </c>
      <c r="F45" s="6">
        <v>0.87146537665829038</v>
      </c>
      <c r="G45" s="6">
        <v>0.96059434528344734</v>
      </c>
      <c r="H45" s="6">
        <v>0.22654711092642993</v>
      </c>
      <c r="I45" s="6">
        <v>0.53215144585052354</v>
      </c>
      <c r="J45" s="6">
        <v>0.46799475237719973</v>
      </c>
      <c r="K45" s="6">
        <v>4.7800734332099099E-3</v>
      </c>
      <c r="L45" s="6">
        <v>6.4153039661733136E-2</v>
      </c>
      <c r="M45" s="6">
        <v>0.11563714438516454</v>
      </c>
      <c r="N45" s="6">
        <v>0.19565217391304357</v>
      </c>
    </row>
    <row r="46" spans="1:14" x14ac:dyDescent="0.2">
      <c r="A46" t="s">
        <v>28</v>
      </c>
      <c r="B46" t="s">
        <v>22</v>
      </c>
      <c r="C46" s="6">
        <v>0.78540676642240259</v>
      </c>
      <c r="D46" s="6">
        <v>0.11534664198716602</v>
      </c>
      <c r="E46" s="6">
        <v>0.62232021615191835</v>
      </c>
      <c r="F46" s="6">
        <v>0.49807196454185487</v>
      </c>
      <c r="G46" s="6">
        <v>0.98534252384091481</v>
      </c>
      <c r="H46" s="6">
        <v>0.43342339222515619</v>
      </c>
      <c r="I46" s="6">
        <v>5.5277111942711229E-3</v>
      </c>
      <c r="J46" s="6">
        <v>8.1122986234070688E-2</v>
      </c>
      <c r="K46" s="6">
        <v>4.4497803695946775E-2</v>
      </c>
      <c r="L46" s="6">
        <v>3.7865155075309638E-2</v>
      </c>
      <c r="M46" s="6">
        <v>0.98183247658098494</v>
      </c>
      <c r="N46" s="6">
        <v>0.14130434782608692</v>
      </c>
    </row>
    <row r="47" spans="1:14" x14ac:dyDescent="0.2">
      <c r="A47" t="s">
        <v>79</v>
      </c>
      <c r="B47" t="s">
        <v>17</v>
      </c>
      <c r="C47" s="6">
        <v>0.44800126657335282</v>
      </c>
      <c r="D47" s="6">
        <v>0.44139450939383729</v>
      </c>
      <c r="E47" s="6">
        <v>0.8282781494170175</v>
      </c>
      <c r="F47" s="6">
        <v>0.49183589179782361</v>
      </c>
      <c r="G47" s="6">
        <v>0.85086582848933345</v>
      </c>
      <c r="H47" s="6">
        <v>0.75201455108710247</v>
      </c>
      <c r="I47" s="6">
        <v>1.8044389387390669E-2</v>
      </c>
      <c r="J47" s="6">
        <v>0.14380137898346293</v>
      </c>
      <c r="K47" s="6">
        <v>9.72277652082362E-2</v>
      </c>
      <c r="L47" s="6">
        <v>0.19842971635852685</v>
      </c>
      <c r="M47" s="6">
        <v>2.0054419569568625E-2</v>
      </c>
      <c r="N47" s="6">
        <v>0.54347826086956519</v>
      </c>
    </row>
    <row r="48" spans="1:14" x14ac:dyDescent="0.2">
      <c r="A48" t="s">
        <v>20</v>
      </c>
      <c r="B48" t="s">
        <v>17</v>
      </c>
      <c r="C48" s="6">
        <v>0</v>
      </c>
      <c r="D48" s="6">
        <v>0.28085699456590812</v>
      </c>
      <c r="E48" s="6">
        <v>0.8282781494170175</v>
      </c>
      <c r="F48" s="6">
        <v>0.49183589179782361</v>
      </c>
      <c r="G48" s="6">
        <v>0.85086582848933345</v>
      </c>
      <c r="H48" s="6">
        <v>0</v>
      </c>
      <c r="I48" s="6">
        <v>5.1870826238438895E-2</v>
      </c>
      <c r="J48" s="6">
        <v>0.16352185322036691</v>
      </c>
      <c r="K48" s="6">
        <v>1.0758171025322767E-2</v>
      </c>
      <c r="L48" s="6">
        <v>1.5880498181529232E-3</v>
      </c>
      <c r="M48" s="6">
        <v>2.0054419569568625E-2</v>
      </c>
      <c r="N48" s="6">
        <v>1</v>
      </c>
    </row>
    <row r="49" spans="1:14" x14ac:dyDescent="0.2">
      <c r="A49" t="s">
        <v>69</v>
      </c>
      <c r="B49" t="s">
        <v>13</v>
      </c>
      <c r="C49" s="6">
        <v>0.50073978426436383</v>
      </c>
      <c r="D49" s="6">
        <v>0.60496985049520491</v>
      </c>
      <c r="E49" s="6">
        <v>0.10781553095182916</v>
      </c>
      <c r="F49" s="6">
        <v>0.68410784893457421</v>
      </c>
      <c r="G49" s="6">
        <v>0.54494409400634392</v>
      </c>
      <c r="H49" s="6">
        <v>6.7525452723887339E-2</v>
      </c>
      <c r="I49" s="6">
        <v>2.5753055466318363E-2</v>
      </c>
      <c r="J49" s="6">
        <v>0.63139875313038918</v>
      </c>
      <c r="K49" s="6">
        <v>0.22985015876553633</v>
      </c>
      <c r="L49" s="6">
        <v>9.8411276104068954E-2</v>
      </c>
      <c r="M49" s="6">
        <v>5.9290256898105922E-2</v>
      </c>
      <c r="N49" s="6">
        <v>1</v>
      </c>
    </row>
    <row r="50" spans="1:14" x14ac:dyDescent="0.2">
      <c r="A50" t="s">
        <v>30</v>
      </c>
      <c r="B50" t="s">
        <v>22</v>
      </c>
      <c r="C50" s="6">
        <v>0.56822983199779187</v>
      </c>
      <c r="D50" s="6">
        <v>0.32131369403841586</v>
      </c>
      <c r="E50" s="6">
        <v>0.85189031681053839</v>
      </c>
      <c r="F50" s="6">
        <v>0.90880068374715672</v>
      </c>
      <c r="G50" s="6">
        <v>0.88907967933327336</v>
      </c>
      <c r="H50" s="6">
        <v>5.9321385396623016E-2</v>
      </c>
      <c r="I50" s="6">
        <v>6.0470298245522788E-2</v>
      </c>
      <c r="J50" s="6">
        <v>0.10603139150212505</v>
      </c>
      <c r="K50" s="6">
        <v>0.61314198729496505</v>
      </c>
      <c r="L50" s="6">
        <v>2.8591100062802677E-2</v>
      </c>
      <c r="M50" s="6">
        <v>6.5764799836803608E-3</v>
      </c>
      <c r="N50" s="6">
        <v>0.56521739130434789</v>
      </c>
    </row>
    <row r="51" spans="1:14" x14ac:dyDescent="0.2">
      <c r="A51" t="s">
        <v>29</v>
      </c>
      <c r="B51" t="s">
        <v>22</v>
      </c>
      <c r="C51" s="6">
        <v>0.6321207221474936</v>
      </c>
      <c r="D51" s="6">
        <v>0.29380454783697629</v>
      </c>
      <c r="E51" s="6">
        <v>0.40184546079728845</v>
      </c>
      <c r="F51" s="6">
        <v>0.60324450400576801</v>
      </c>
      <c r="G51" s="6">
        <v>0.89720555943535107</v>
      </c>
      <c r="H51" s="6">
        <v>1</v>
      </c>
      <c r="I51" s="6">
        <v>5.2756747294412425E-2</v>
      </c>
      <c r="J51" s="6">
        <v>9.0899852748940316E-2</v>
      </c>
      <c r="K51" s="6">
        <v>0.1036754769830741</v>
      </c>
      <c r="L51" s="6">
        <v>9.4934601664003762E-2</v>
      </c>
      <c r="M51" s="6">
        <v>0.67543196868978894</v>
      </c>
      <c r="N51" s="6">
        <v>0.30434782608695654</v>
      </c>
    </row>
    <row r="52" spans="1:14" x14ac:dyDescent="0.2">
      <c r="A52" t="s">
        <v>49</v>
      </c>
      <c r="B52" t="s">
        <v>13</v>
      </c>
      <c r="C52" s="6">
        <v>0.42124323723338264</v>
      </c>
      <c r="D52" s="6">
        <v>8.1922113366179619E-2</v>
      </c>
      <c r="E52" s="6">
        <v>0.81228930086967976</v>
      </c>
      <c r="F52" s="6">
        <v>0.6927911512573629</v>
      </c>
      <c r="G52" s="6">
        <v>0.57161371719084619</v>
      </c>
      <c r="H52" s="6">
        <v>0.17170709843912252</v>
      </c>
      <c r="I52" s="6">
        <v>2.2789301948955747E-3</v>
      </c>
      <c r="J52" s="6">
        <v>0.16858368699452925</v>
      </c>
      <c r="K52" s="6">
        <v>5.1941097011163395E-2</v>
      </c>
      <c r="L52" s="6">
        <v>0</v>
      </c>
      <c r="M52" s="6">
        <v>0.42443854930767311</v>
      </c>
      <c r="N52" s="6">
        <v>1</v>
      </c>
    </row>
    <row r="53" spans="1:14" x14ac:dyDescent="0.2">
      <c r="A53" t="s">
        <v>75</v>
      </c>
      <c r="B53" t="s">
        <v>17</v>
      </c>
      <c r="C53" s="6">
        <v>1</v>
      </c>
      <c r="D53" s="6">
        <v>0.20221466176416011</v>
      </c>
      <c r="E53" s="6">
        <v>0.8282781494170175</v>
      </c>
      <c r="F53" s="6">
        <v>0.49183589179782361</v>
      </c>
      <c r="G53" s="6">
        <v>0.85086582848933345</v>
      </c>
      <c r="H53" s="6">
        <v>2.1395813022609445E-2</v>
      </c>
      <c r="I53" s="6">
        <v>2.0936701004072075E-2</v>
      </c>
      <c r="J53" s="6">
        <v>3.6628006217275955E-3</v>
      </c>
      <c r="K53" s="6">
        <v>1.6709185588304525E-2</v>
      </c>
      <c r="L53" s="6">
        <v>3.9318294277542513E-2</v>
      </c>
      <c r="M53" s="6">
        <v>2.0054419569568625E-2</v>
      </c>
      <c r="N53" s="6">
        <v>0.86277173913043481</v>
      </c>
    </row>
    <row r="54" spans="1:14" x14ac:dyDescent="0.2">
      <c r="A54" t="s">
        <v>52</v>
      </c>
      <c r="B54" t="s">
        <v>13</v>
      </c>
      <c r="C54" s="6">
        <v>0.7396218581844507</v>
      </c>
      <c r="D54" s="6">
        <v>0.24797235965301931</v>
      </c>
      <c r="E54" s="6">
        <v>0.73132163468779865</v>
      </c>
      <c r="F54" s="6">
        <v>0.55842484314971108</v>
      </c>
      <c r="G54" s="6">
        <v>0.72451012425295769</v>
      </c>
      <c r="H54" s="6">
        <v>2.0566243941184154E-3</v>
      </c>
      <c r="I54" s="6">
        <v>2.9324833295331712E-3</v>
      </c>
      <c r="J54" s="6">
        <v>0.27257949249271485</v>
      </c>
      <c r="K54" s="6">
        <v>0</v>
      </c>
      <c r="L54" s="6">
        <v>9.7750894590478542E-3</v>
      </c>
      <c r="M54" s="6">
        <v>4.6853413533579517E-2</v>
      </c>
      <c r="N54" s="6">
        <v>1</v>
      </c>
    </row>
    <row r="55" spans="1:14" x14ac:dyDescent="0.2">
      <c r="A55" t="s">
        <v>27</v>
      </c>
      <c r="B55" t="s">
        <v>15</v>
      </c>
      <c r="C55" s="6">
        <v>0.99863669492954454</v>
      </c>
      <c r="D55" s="6">
        <v>0.12085717462831844</v>
      </c>
      <c r="E55" s="6">
        <v>0.86992250038366747</v>
      </c>
      <c r="F55" s="6">
        <v>0.83232600643456622</v>
      </c>
      <c r="G55" s="6">
        <v>1</v>
      </c>
      <c r="H55" s="6">
        <v>0.13747851161440838</v>
      </c>
      <c r="I55" s="6">
        <v>3.0214306464385197E-2</v>
      </c>
      <c r="J55" s="6">
        <v>3.0312017576923735E-2</v>
      </c>
      <c r="K55" s="6">
        <v>3.3238801943085414E-2</v>
      </c>
      <c r="L55" s="6">
        <v>0</v>
      </c>
      <c r="M55" s="6">
        <v>0</v>
      </c>
      <c r="N55" s="6">
        <v>0.63043478260869557</v>
      </c>
    </row>
    <row r="56" spans="1:14" x14ac:dyDescent="0.2">
      <c r="A56" t="s">
        <v>34</v>
      </c>
      <c r="B56" t="s">
        <v>22</v>
      </c>
      <c r="C56" s="6">
        <v>0.70195572359384817</v>
      </c>
      <c r="D56" s="6">
        <v>0.28648103697571226</v>
      </c>
      <c r="E56" s="6">
        <v>0.69389618737564174</v>
      </c>
      <c r="F56" s="6">
        <v>0.81593028963614156</v>
      </c>
      <c r="G56" s="6">
        <v>0.84407824862352643</v>
      </c>
      <c r="H56" s="6">
        <v>6.3993082604828763E-2</v>
      </c>
      <c r="I56" s="6">
        <v>0.51749176364113481</v>
      </c>
      <c r="J56" s="6">
        <v>9.8835343992998578E-2</v>
      </c>
      <c r="K56" s="6">
        <v>0.14111377164179259</v>
      </c>
      <c r="L56" s="6">
        <v>1.1564829365581475E-2</v>
      </c>
      <c r="M56" s="6">
        <v>0.37075466331047324</v>
      </c>
      <c r="N56" s="6">
        <v>0.54347826086956519</v>
      </c>
    </row>
    <row r="57" spans="1:14" x14ac:dyDescent="0.2">
      <c r="A57" t="s">
        <v>48</v>
      </c>
      <c r="B57" t="s">
        <v>17</v>
      </c>
      <c r="C57" s="6">
        <v>0.7227739762729104</v>
      </c>
      <c r="D57" s="6">
        <v>0.23375358856045192</v>
      </c>
      <c r="E57" s="6">
        <v>1</v>
      </c>
      <c r="F57" s="6">
        <v>1</v>
      </c>
      <c r="G57" s="6">
        <v>1</v>
      </c>
      <c r="H57" s="6">
        <v>3.4634308394073006E-2</v>
      </c>
      <c r="I57" s="6">
        <v>3.7171977960982566E-2</v>
      </c>
      <c r="J57" s="6">
        <v>0.29050570485351024</v>
      </c>
      <c r="K57" s="6">
        <v>0.12440512595487345</v>
      </c>
      <c r="L57" s="6">
        <v>3.9746544113179245E-2</v>
      </c>
      <c r="M57" s="6">
        <v>4.7207428699278235E-2</v>
      </c>
      <c r="N57" s="6">
        <v>0.51086956521739135</v>
      </c>
    </row>
    <row r="58" spans="1:14" x14ac:dyDescent="0.2">
      <c r="A58" t="s">
        <v>63</v>
      </c>
      <c r="B58" t="s">
        <v>22</v>
      </c>
      <c r="C58" s="6">
        <v>0.55223308850805486</v>
      </c>
      <c r="D58" s="6">
        <v>0.38260291488488202</v>
      </c>
      <c r="E58" s="6">
        <v>0.84892230808683533</v>
      </c>
      <c r="F58" s="6">
        <v>0.91978337940865207</v>
      </c>
      <c r="G58" s="6">
        <v>0.80961248589573698</v>
      </c>
      <c r="H58" s="6">
        <v>0.29663681791006324</v>
      </c>
      <c r="I58" s="6">
        <v>3.3367129903053815E-2</v>
      </c>
      <c r="J58" s="6">
        <v>7.8268633665822804E-2</v>
      </c>
      <c r="K58" s="6">
        <v>0.19295110374488703</v>
      </c>
      <c r="L58" s="6">
        <v>8.0184168426424868E-2</v>
      </c>
      <c r="M58" s="6">
        <v>0.37075466331047324</v>
      </c>
      <c r="N58" s="6">
        <v>0.55434782608695654</v>
      </c>
    </row>
    <row r="59" spans="1:14" x14ac:dyDescent="0.2">
      <c r="A59" t="s">
        <v>16</v>
      </c>
      <c r="B59" t="s">
        <v>17</v>
      </c>
      <c r="C59" s="6">
        <v>0.59196272216976209</v>
      </c>
      <c r="D59" s="6">
        <v>0.13082003251415655</v>
      </c>
      <c r="E59" s="6">
        <v>0.8282781494170175</v>
      </c>
      <c r="F59" s="6">
        <v>0.49183589179782361</v>
      </c>
      <c r="G59" s="6">
        <v>0.8466950838749705</v>
      </c>
      <c r="H59" s="6">
        <v>2.6851726077743499E-2</v>
      </c>
      <c r="I59" s="6">
        <v>4.4630900403526394E-2</v>
      </c>
      <c r="J59" s="6">
        <v>8.9855220192265245E-2</v>
      </c>
      <c r="K59" s="6">
        <v>5.9694438263557491E-2</v>
      </c>
      <c r="L59" s="6">
        <v>2.6470756464223984E-2</v>
      </c>
      <c r="M59" s="6">
        <v>2.0054419569568625E-2</v>
      </c>
      <c r="N59" s="6">
        <v>1</v>
      </c>
    </row>
    <row r="60" spans="1:14" x14ac:dyDescent="0.2">
      <c r="A60" t="s">
        <v>41</v>
      </c>
      <c r="B60" t="s">
        <v>22</v>
      </c>
      <c r="C60" s="6">
        <v>0.79683279576575117</v>
      </c>
      <c r="D60" s="6">
        <v>0.16178507696294778</v>
      </c>
      <c r="E60" s="6">
        <v>0.74187740612788733</v>
      </c>
      <c r="F60" s="6">
        <v>0.83092134452247168</v>
      </c>
      <c r="G60" s="6">
        <v>0.86956921963846523</v>
      </c>
      <c r="H60" s="6">
        <v>0.23790304648572524</v>
      </c>
      <c r="I60" s="6">
        <v>3.4986772968965837E-2</v>
      </c>
      <c r="J60" s="6">
        <v>3.9485374985054861E-2</v>
      </c>
      <c r="K60" s="6">
        <v>0.63267089959940448</v>
      </c>
      <c r="L60" s="6">
        <v>0.13576696099047428</v>
      </c>
      <c r="M60" s="6">
        <v>0.22199624307945709</v>
      </c>
      <c r="N60" s="6">
        <v>0.56521739130434789</v>
      </c>
    </row>
    <row r="61" spans="1:14" x14ac:dyDescent="0.2">
      <c r="A61" t="s">
        <v>54</v>
      </c>
      <c r="B61" t="s">
        <v>22</v>
      </c>
      <c r="C61" s="6">
        <v>0.58024687920666795</v>
      </c>
      <c r="D61" s="6">
        <v>0.16818281392362347</v>
      </c>
      <c r="E61" s="6">
        <v>0.84058718737058546</v>
      </c>
      <c r="F61" s="6">
        <v>0.8366735510597143</v>
      </c>
      <c r="G61" s="6">
        <v>0.95646836051056283</v>
      </c>
      <c r="H61" s="6">
        <v>0.14626510651272684</v>
      </c>
      <c r="I61" s="6">
        <v>0.14916996206930311</v>
      </c>
      <c r="J61" s="6">
        <v>0.121943152288253</v>
      </c>
      <c r="K61" s="6">
        <v>0.63423170237189141</v>
      </c>
      <c r="L61" s="6">
        <v>0.18959568640823452</v>
      </c>
      <c r="M61" s="6">
        <v>3.8965854411740185E-2</v>
      </c>
      <c r="N61" s="6">
        <v>0.54347826086956519</v>
      </c>
    </row>
    <row r="62" spans="1:14" x14ac:dyDescent="0.2">
      <c r="A62" t="s">
        <v>50</v>
      </c>
      <c r="B62" t="s">
        <v>17</v>
      </c>
      <c r="C62" s="6">
        <v>0.7227739762729104</v>
      </c>
      <c r="D62" s="6">
        <v>0.20399680335396497</v>
      </c>
      <c r="E62" s="6">
        <v>1</v>
      </c>
      <c r="F62" s="6">
        <v>1</v>
      </c>
      <c r="G62" s="6">
        <v>1</v>
      </c>
      <c r="H62" s="6">
        <v>0.1340022585567138</v>
      </c>
      <c r="I62" s="6">
        <v>4.2933437421615206E-2</v>
      </c>
      <c r="J62" s="6">
        <v>0.2605602861001467</v>
      </c>
      <c r="K62" s="6">
        <v>0.10064223354973742</v>
      </c>
      <c r="L62" s="6">
        <v>0.11735192516679524</v>
      </c>
      <c r="M62" s="6">
        <v>4.7207428699278235E-2</v>
      </c>
      <c r="N62" s="6">
        <v>0.64130434782608692</v>
      </c>
    </row>
    <row r="63" spans="1:14" x14ac:dyDescent="0.2">
      <c r="A63" t="s">
        <v>58</v>
      </c>
      <c r="B63" t="s">
        <v>17</v>
      </c>
      <c r="C63" s="6">
        <v>0.77100665706526561</v>
      </c>
      <c r="D63" s="6">
        <v>4.4232917423311986E-2</v>
      </c>
      <c r="E63" s="6">
        <v>1</v>
      </c>
      <c r="F63" s="6">
        <v>1</v>
      </c>
      <c r="G63" s="6">
        <v>1</v>
      </c>
      <c r="H63" s="6">
        <v>0.21847947828883149</v>
      </c>
      <c r="I63" s="6">
        <v>0.20811944775272836</v>
      </c>
      <c r="J63" s="6">
        <v>0.15611477362056131</v>
      </c>
      <c r="K63" s="6">
        <v>5.5279456997276238E-2</v>
      </c>
      <c r="L63" s="6">
        <v>0.3372469069029177</v>
      </c>
      <c r="M63" s="6">
        <v>0</v>
      </c>
      <c r="N63" s="6">
        <v>0.56521739130434789</v>
      </c>
    </row>
    <row r="64" spans="1:14" x14ac:dyDescent="0.2">
      <c r="A64" t="s">
        <v>42</v>
      </c>
      <c r="B64" t="s">
        <v>22</v>
      </c>
      <c r="C64" s="6">
        <v>0.43289086289307488</v>
      </c>
      <c r="D64" s="6">
        <v>0.39731371141105204</v>
      </c>
      <c r="E64" s="6">
        <v>0.67292666380790467</v>
      </c>
      <c r="F64" s="6">
        <v>0.8318925913829891</v>
      </c>
      <c r="G64" s="6">
        <v>0.84407824862352643</v>
      </c>
      <c r="H64" s="6">
        <v>0.24061914475959839</v>
      </c>
      <c r="I64" s="6">
        <v>1.8399173718249681E-3</v>
      </c>
      <c r="J64" s="6">
        <v>0.11883830897120343</v>
      </c>
      <c r="K64" s="6">
        <v>0.3705615802837387</v>
      </c>
      <c r="L64" s="6">
        <v>7.69983471882038E-3</v>
      </c>
      <c r="M64" s="6">
        <v>0.78219320694868211</v>
      </c>
      <c r="N64" s="6">
        <v>0.59782608695652173</v>
      </c>
    </row>
    <row r="65" spans="1:14" x14ac:dyDescent="0.2">
      <c r="A65" t="s">
        <v>62</v>
      </c>
      <c r="B65" t="s">
        <v>22</v>
      </c>
      <c r="C65" s="6">
        <v>0.72769763081720873</v>
      </c>
      <c r="D65" s="6">
        <v>0.26024313290147505</v>
      </c>
      <c r="E65" s="6">
        <v>0.69389618737564174</v>
      </c>
      <c r="F65" s="6">
        <v>0.81593028963614156</v>
      </c>
      <c r="G65" s="6">
        <v>0.78041526982974452</v>
      </c>
      <c r="H65" s="6">
        <v>0.11925047678926604</v>
      </c>
      <c r="I65" s="6">
        <v>0.1221664941706628</v>
      </c>
      <c r="J65" s="6">
        <v>0</v>
      </c>
      <c r="K65" s="6">
        <v>0.21446813120800884</v>
      </c>
      <c r="L65" s="6">
        <v>0.25813047632091607</v>
      </c>
      <c r="M65" s="6">
        <v>1.881699761974159E-2</v>
      </c>
      <c r="N65" s="6">
        <v>1</v>
      </c>
    </row>
    <row r="66" spans="1:14" x14ac:dyDescent="0.2">
      <c r="A66" t="s">
        <v>19</v>
      </c>
      <c r="B66" t="s">
        <v>17</v>
      </c>
      <c r="C66" s="6">
        <v>0.87099485747301086</v>
      </c>
      <c r="D66" s="6">
        <v>0.31276394959003556</v>
      </c>
      <c r="E66" s="6">
        <v>0.8282781494170175</v>
      </c>
      <c r="F66" s="6">
        <v>0.49183589179782361</v>
      </c>
      <c r="G66" s="6">
        <v>0.90355360279040919</v>
      </c>
      <c r="H66" s="6">
        <v>7.6658354937505099E-2</v>
      </c>
      <c r="I66" s="6">
        <v>5.4317630144944923E-2</v>
      </c>
      <c r="J66" s="6">
        <v>0.3373703143455809</v>
      </c>
      <c r="K66" s="6">
        <v>5.0457197212799593E-2</v>
      </c>
      <c r="L66" s="6">
        <v>0.11784579607079526</v>
      </c>
      <c r="M66" s="6">
        <v>2.0054419569568625E-2</v>
      </c>
      <c r="N66" s="6">
        <v>1</v>
      </c>
    </row>
    <row r="67" spans="1:14" x14ac:dyDescent="0.2">
      <c r="A67" t="s">
        <v>14</v>
      </c>
      <c r="B67" t="s">
        <v>15</v>
      </c>
      <c r="C67" s="6">
        <v>0.51177979649751304</v>
      </c>
      <c r="D67" s="6">
        <v>0.1628523468545458</v>
      </c>
      <c r="E67" s="6">
        <v>0.87046537769707411</v>
      </c>
      <c r="F67" s="6">
        <v>0.91690667554606464</v>
      </c>
      <c r="G67" s="6">
        <v>0.83205143722796904</v>
      </c>
      <c r="H67" s="6">
        <v>0.47088714493099681</v>
      </c>
      <c r="I67" s="6">
        <v>0.12770270095048206</v>
      </c>
      <c r="J67" s="6">
        <v>0.62646607906225371</v>
      </c>
      <c r="K67" s="6">
        <v>3.1753370120703006E-2</v>
      </c>
      <c r="L67" s="6">
        <v>0.37005749293106394</v>
      </c>
      <c r="M67" s="6">
        <v>1</v>
      </c>
      <c r="N67" s="6">
        <v>0.43478260869565222</v>
      </c>
    </row>
    <row r="68" spans="1:14" x14ac:dyDescent="0.2">
      <c r="A68" t="s">
        <v>57</v>
      </c>
      <c r="B68" t="s">
        <v>15</v>
      </c>
      <c r="C68" s="6">
        <v>0.82440837192636995</v>
      </c>
      <c r="D68" s="6">
        <v>0.3059254121786813</v>
      </c>
      <c r="E68" s="6">
        <v>0.87046537769707411</v>
      </c>
      <c r="F68" s="6">
        <v>0.91690667554606464</v>
      </c>
      <c r="G68" s="6">
        <v>0.83205143722796904</v>
      </c>
      <c r="H68" s="6">
        <v>0.36995719372236097</v>
      </c>
      <c r="I68" s="6">
        <v>0.12770270095048206</v>
      </c>
      <c r="J68" s="6">
        <v>0.34163164558262649</v>
      </c>
      <c r="K68" s="6">
        <v>5.2628662275807835E-2</v>
      </c>
      <c r="L68" s="6">
        <v>6.0908513299715736E-2</v>
      </c>
      <c r="M68" s="6">
        <v>1</v>
      </c>
      <c r="N68" s="6">
        <v>0.58695652173913038</v>
      </c>
    </row>
    <row r="69" spans="1:14" x14ac:dyDescent="0.2">
      <c r="A69" t="s">
        <v>43</v>
      </c>
      <c r="B69" t="s">
        <v>22</v>
      </c>
      <c r="C69" s="6">
        <v>0.82298792727144088</v>
      </c>
      <c r="D69" s="6">
        <v>0.25828358299361442</v>
      </c>
      <c r="E69" s="6">
        <v>0.88560057117736657</v>
      </c>
      <c r="F69" s="6">
        <v>0.91571579018011262</v>
      </c>
      <c r="G69" s="6">
        <v>0.86956921963846523</v>
      </c>
      <c r="H69" s="6">
        <v>6.0695415206576661E-2</v>
      </c>
      <c r="I69" s="6">
        <v>0.10558106812295044</v>
      </c>
      <c r="J69" s="6">
        <v>2.5406882353828996E-2</v>
      </c>
      <c r="K69" s="6">
        <v>1</v>
      </c>
      <c r="L69" s="6">
        <v>0.1057819915149253</v>
      </c>
      <c r="M69" s="6">
        <v>0.76100925146262122</v>
      </c>
      <c r="N69" s="6">
        <v>0.66304347826086962</v>
      </c>
    </row>
    <row r="70" spans="1:14" x14ac:dyDescent="0.2">
      <c r="A70" t="s">
        <v>78</v>
      </c>
      <c r="B70" t="s">
        <v>17</v>
      </c>
      <c r="C70" s="6">
        <v>0.62059143780167481</v>
      </c>
      <c r="D70" s="6">
        <v>0.80364876474815483</v>
      </c>
      <c r="E70" s="6">
        <v>0.91471704202284976</v>
      </c>
      <c r="F70" s="6">
        <v>0.88937732064476216</v>
      </c>
      <c r="G70" s="6">
        <v>0.9589244470386421</v>
      </c>
      <c r="H70" s="6">
        <v>0.48556401082998368</v>
      </c>
      <c r="I70" s="6">
        <v>1.6782284318197008E-2</v>
      </c>
      <c r="J70" s="6">
        <v>0.28600225070003027</v>
      </c>
      <c r="K70" s="6">
        <v>8.0748736024348455E-2</v>
      </c>
      <c r="L70" s="6">
        <v>1</v>
      </c>
      <c r="M70" s="6">
        <v>0.18450349888386308</v>
      </c>
      <c r="N70" s="6">
        <v>0.56521739130434789</v>
      </c>
    </row>
    <row r="72" spans="1:14" x14ac:dyDescent="0.2">
      <c r="A72" t="s">
        <v>97</v>
      </c>
    </row>
  </sheetData>
  <conditionalFormatting sqref="A2:A59 A65:A70 A72">
    <cfRule type="duplicateValues" dxfId="4" priority="2"/>
  </conditionalFormatting>
  <conditionalFormatting sqref="A60:A64">
    <cfRule type="duplicateValues" dxfId="3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IGI</vt:lpstr>
      <vt:lpstr>Modelo</vt:lpstr>
      <vt:lpstr>Microdatos normalizados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jcms_</dc:creator>
  <cp:lastModifiedBy>Azucena Cháidez</cp:lastModifiedBy>
  <dcterms:created xsi:type="dcterms:W3CDTF">2020-08-18T18:09:00Z</dcterms:created>
  <dcterms:modified xsi:type="dcterms:W3CDTF">2020-08-18T21:21:07Z</dcterms:modified>
</cp:coreProperties>
</file>