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305" windowWidth="34755" windowHeight="17415" tabRatio="500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<sst xmlns="http://schemas.openxmlformats.org/spreadsheetml/2006/main" count="631" uniqueCount="267">
  <si>
    <t>Filipinas</t>
  </si>
  <si>
    <t>Asia</t>
  </si>
  <si>
    <t>India</t>
  </si>
  <si>
    <t>Camerún</t>
  </si>
  <si>
    <t>África</t>
  </si>
  <si>
    <t>México</t>
  </si>
  <si>
    <t>América</t>
  </si>
  <si>
    <t>Perú</t>
  </si>
  <si>
    <t>Venezuela</t>
  </si>
  <si>
    <t>Brasil</t>
  </si>
  <si>
    <t>Colombia</t>
  </si>
  <si>
    <t>Nicaragua</t>
  </si>
  <si>
    <t>Federación Rusa</t>
  </si>
  <si>
    <t>Europa</t>
  </si>
  <si>
    <t>Paraguay</t>
  </si>
  <si>
    <t>Honduras</t>
  </si>
  <si>
    <t>El Salvador</t>
  </si>
  <si>
    <t>Kenia</t>
  </si>
  <si>
    <t>Panamá</t>
  </si>
  <si>
    <t>Turquía</t>
  </si>
  <si>
    <t>Ecuador</t>
  </si>
  <si>
    <t>Guatemala</t>
  </si>
  <si>
    <t>Georgia</t>
  </si>
  <si>
    <t>Kazajstán</t>
  </si>
  <si>
    <t>República Dominicana</t>
  </si>
  <si>
    <t>República de Corea</t>
  </si>
  <si>
    <t>Armenia</t>
  </si>
  <si>
    <t>Chile</t>
  </si>
  <si>
    <t>Argentina</t>
  </si>
  <si>
    <t>Australia</t>
  </si>
  <si>
    <t>Oceanía</t>
  </si>
  <si>
    <t>Ucrania</t>
  </si>
  <si>
    <t>Singapur</t>
  </si>
  <si>
    <t>Trinidad y Tobago</t>
  </si>
  <si>
    <t>Albania</t>
  </si>
  <si>
    <t>Francia</t>
  </si>
  <si>
    <t>Canadá</t>
  </si>
  <si>
    <t>Costa Rica</t>
  </si>
  <si>
    <t>Granada</t>
  </si>
  <si>
    <t>Japón</t>
  </si>
  <si>
    <t>Portugal</t>
  </si>
  <si>
    <t>Mongolia</t>
  </si>
  <si>
    <t>Argelia</t>
  </si>
  <si>
    <t>Italia</t>
  </si>
  <si>
    <t>Suiza</t>
  </si>
  <si>
    <t>España</t>
  </si>
  <si>
    <t>Hungría</t>
  </si>
  <si>
    <t>Estonia</t>
  </si>
  <si>
    <t>Dinamarca</t>
  </si>
  <si>
    <t>Islandia</t>
  </si>
  <si>
    <t>Letonia</t>
  </si>
  <si>
    <t>Irlanda</t>
  </si>
  <si>
    <t>Reino Unido</t>
  </si>
  <si>
    <t>Lituania</t>
  </si>
  <si>
    <t>Barbados</t>
  </si>
  <si>
    <t>Finlandia</t>
  </si>
  <si>
    <t>Rumania</t>
  </si>
  <si>
    <t>Bosnia y Herzegovina</t>
  </si>
  <si>
    <t>Polonia</t>
  </si>
  <si>
    <t>Austria</t>
  </si>
  <si>
    <t>Serbia</t>
  </si>
  <si>
    <t>Eslovaquia</t>
  </si>
  <si>
    <t>Países Bajos</t>
  </si>
  <si>
    <t>Alemania</t>
  </si>
  <si>
    <t>Grecia</t>
  </si>
  <si>
    <t>República Checa</t>
  </si>
  <si>
    <t>Montenegro</t>
  </si>
  <si>
    <t>Noruega</t>
  </si>
  <si>
    <t>Suecia</t>
  </si>
  <si>
    <t>Eslovenia</t>
  </si>
  <si>
    <t>Bulgaria</t>
  </si>
  <si>
    <t>Croacia</t>
  </si>
  <si>
    <t>Personas frente a los tribunales entre número de jueces</t>
  </si>
  <si>
    <t>Encarcelados por homicidio entre homicidios totales</t>
  </si>
  <si>
    <t>Encarcelados entre condenados</t>
  </si>
  <si>
    <t>Porcentaje de encarcelados sin sentencia</t>
  </si>
  <si>
    <t>Personas frente a los tribunales entre número de fiscales</t>
  </si>
  <si>
    <t>Jueces por cada 100 mil hab.</t>
  </si>
  <si>
    <t>Personal en reclusorios entre total de reclusos</t>
  </si>
  <si>
    <t>Personal en reclusorios entre capacidad total de los penales</t>
  </si>
  <si>
    <t>Reclusos entre capacidad total de los penales</t>
  </si>
  <si>
    <t>Policías por cada 100 mil hab.</t>
  </si>
  <si>
    <t>Dimensión de derechos humanos</t>
  </si>
  <si>
    <t>Funcional sistema de justicia</t>
  </si>
  <si>
    <t>Funcional sistema de seguridad</t>
  </si>
  <si>
    <t>Estructural sistema de justicia</t>
  </si>
  <si>
    <t>Estructural sistema de seguridad</t>
  </si>
  <si>
    <t>IGI 2017</t>
  </si>
  <si>
    <t>País</t>
  </si>
  <si>
    <t>Región</t>
  </si>
  <si>
    <t>Estados Unidos de América</t>
  </si>
  <si>
    <t>Imputada</t>
  </si>
  <si>
    <t>Personas frente a los tribunales entre personas en contacto formal con la policía</t>
  </si>
  <si>
    <t>Puntaje de protección de derechos humanos</t>
  </si>
  <si>
    <t xml:space="preserve">Europa Sudoriental </t>
  </si>
  <si>
    <t>Europa central</t>
  </si>
  <si>
    <t xml:space="preserve">África del Norte </t>
  </si>
  <si>
    <t xml:space="preserve">Sur de América del Sur </t>
  </si>
  <si>
    <t>Asia Sudoccidental</t>
  </si>
  <si>
    <t xml:space="preserve">Europa Central </t>
  </si>
  <si>
    <t xml:space="preserve">El Caribe </t>
  </si>
  <si>
    <t xml:space="preserve">América del Sur </t>
  </si>
  <si>
    <t>sureste de Europa</t>
  </si>
  <si>
    <t>África Central</t>
  </si>
  <si>
    <t xml:space="preserve">América del Norte </t>
  </si>
  <si>
    <t>América del sur</t>
  </si>
  <si>
    <t xml:space="preserve">Norte de América del Sur </t>
  </si>
  <si>
    <t>América Central</t>
  </si>
  <si>
    <t>Europa suroriental</t>
  </si>
  <si>
    <t>Europa del norte</t>
  </si>
  <si>
    <t xml:space="preserve">Oeste de América del Sur </t>
  </si>
  <si>
    <t>Europa del sur Central</t>
  </si>
  <si>
    <t xml:space="preserve">Europa Sudoccidental </t>
  </si>
  <si>
    <t>América del Norte</t>
  </si>
  <si>
    <t>Europa del Este (Báltico)</t>
  </si>
  <si>
    <t xml:space="preserve">Asia del Norte </t>
  </si>
  <si>
    <t>sudeste asiático</t>
  </si>
  <si>
    <t>Europa del Norte</t>
  </si>
  <si>
    <t>Europa Occidental (*otras regiones)</t>
  </si>
  <si>
    <t>Eurasia</t>
  </si>
  <si>
    <t>Europa del Sur</t>
  </si>
  <si>
    <t>Centro América y el Caribe</t>
  </si>
  <si>
    <t>Europa Occidental</t>
  </si>
  <si>
    <t>Noreste de Europa</t>
  </si>
  <si>
    <t xml:space="preserve">Asia Oriental </t>
  </si>
  <si>
    <t xml:space="preserve">Asia Central </t>
  </si>
  <si>
    <t xml:space="preserve">África del Este </t>
  </si>
  <si>
    <t>Europa Oriental</t>
  </si>
  <si>
    <t>Sureste de Europa</t>
  </si>
  <si>
    <t xml:space="preserve">Centroamérica </t>
  </si>
  <si>
    <t>Europa septentrional</t>
  </si>
  <si>
    <t>América del Sur</t>
  </si>
  <si>
    <t>Europa del Sudoeste</t>
  </si>
  <si>
    <t>Europa occidental</t>
  </si>
  <si>
    <t>Asia Oriental</t>
  </si>
  <si>
    <t>Europa del Este</t>
  </si>
  <si>
    <t>Europa Central</t>
  </si>
  <si>
    <t>Sudeste asiático</t>
  </si>
  <si>
    <t>Europa del Sudeste y Asia del Sudoeste</t>
  </si>
  <si>
    <t>Este de Europa</t>
  </si>
  <si>
    <t>Sudamérica</t>
  </si>
  <si>
    <t>3,038,594</t>
  </si>
  <si>
    <t>80,722,792</t>
  </si>
  <si>
    <t>40,263,711</t>
  </si>
  <si>
    <t>43,886,748</t>
  </si>
  <si>
    <t>3,051,250</t>
  </si>
  <si>
    <t>22,992,654</t>
  </si>
  <si>
    <t>8,711,770</t>
  </si>
  <si>
    <t>3,861,912</t>
  </si>
  <si>
    <t>205,823,665</t>
  </si>
  <si>
    <t>7,144,653</t>
  </si>
  <si>
    <t>24,360,803</t>
  </si>
  <si>
    <t>35,362,905</t>
  </si>
  <si>
    <t>17,650,114</t>
  </si>
  <si>
    <t>47,220,856</t>
  </si>
  <si>
    <t>4,872,543</t>
  </si>
  <si>
    <t>4,313,707</t>
  </si>
  <si>
    <t>5,593,785</t>
  </si>
  <si>
    <t>16,080,778</t>
  </si>
  <si>
    <t>6,156,670</t>
  </si>
  <si>
    <t>5,445,802</t>
  </si>
  <si>
    <t>1,978,029</t>
  </si>
  <si>
    <t>48,563,476</t>
  </si>
  <si>
    <t>323,995,528</t>
  </si>
  <si>
    <t>1,258,545</t>
  </si>
  <si>
    <t>142,355,415</t>
  </si>
  <si>
    <t>102,624,209</t>
  </si>
  <si>
    <t>5,498,211</t>
  </si>
  <si>
    <t>66,836,154</t>
  </si>
  <si>
    <t>4,928,052</t>
  </si>
  <si>
    <t>10,773,253</t>
  </si>
  <si>
    <t>15,189,958</t>
  </si>
  <si>
    <t>8,893,259</t>
  </si>
  <si>
    <t>9,874,784</t>
  </si>
  <si>
    <t>4,952,473</t>
  </si>
  <si>
    <t>1,266,883,598</t>
  </si>
  <si>
    <t>62,007,540</t>
  </si>
  <si>
    <t>126,702,133</t>
  </si>
  <si>
    <t>18,360,353</t>
  </si>
  <si>
    <t>46,790,758</t>
  </si>
  <si>
    <t>1,965,686</t>
  </si>
  <si>
    <t>2,854,235</t>
  </si>
  <si>
    <t>123,166,749</t>
  </si>
  <si>
    <t>3,031,330</t>
  </si>
  <si>
    <t>5,966,798</t>
  </si>
  <si>
    <t>5,265,158</t>
  </si>
  <si>
    <t>17,016,967</t>
  </si>
  <si>
    <t>3,705,246</t>
  </si>
  <si>
    <t>6,862,812</t>
  </si>
  <si>
    <t>30,741,062</t>
  </si>
  <si>
    <t>38,523,261</t>
  </si>
  <si>
    <t>10,833,816</t>
  </si>
  <si>
    <t>10,644,842</t>
  </si>
  <si>
    <t>50,924,172</t>
  </si>
  <si>
    <t>3,510,485</t>
  </si>
  <si>
    <t>10,606,865</t>
  </si>
  <si>
    <t>21,599,736</t>
  </si>
  <si>
    <t>7,143,921</t>
  </si>
  <si>
    <t>5,781,728</t>
  </si>
  <si>
    <t>9,880,604</t>
  </si>
  <si>
    <t>8,179,294</t>
  </si>
  <si>
    <t>1,220,479</t>
  </si>
  <si>
    <t>80,274,604</t>
  </si>
  <si>
    <t>30,912,302</t>
  </si>
  <si>
    <t xml:space="preserve">República Parlamentaria </t>
  </si>
  <si>
    <t>República Parlamentaria Federal</t>
  </si>
  <si>
    <t xml:space="preserve">República Presidencial </t>
  </si>
  <si>
    <t>República semi-presidencial</t>
  </si>
  <si>
    <t>Democracia Parlamentaria</t>
  </si>
  <si>
    <t xml:space="preserve">República Federal Parlamentaria </t>
  </si>
  <si>
    <t>República Parlamentaria</t>
  </si>
  <si>
    <t>República Federal Presidencial</t>
  </si>
  <si>
    <t>Democracia parlamentaria</t>
  </si>
  <si>
    <t>República Presidencial</t>
  </si>
  <si>
    <t>República presidencialista</t>
  </si>
  <si>
    <t>República democrática parlamentaria</t>
  </si>
  <si>
    <t>Monarquía parlamentaria constitucional</t>
  </si>
  <si>
    <t>Monarquía Parlamentaria Constitucional</t>
  </si>
  <si>
    <t>República Federal Constitucional</t>
  </si>
  <si>
    <t>República parlamentaria</t>
  </si>
  <si>
    <t xml:space="preserve">Federación semi- presidencial </t>
  </si>
  <si>
    <t xml:space="preserve">República Semi-presidencial </t>
  </si>
  <si>
    <t>República semipresidencialista</t>
  </si>
  <si>
    <t>Monarquía democrática parlamentaria</t>
  </si>
  <si>
    <t>Democracia representativa parlamentaria</t>
  </si>
  <si>
    <t xml:space="preserve">Derecho civil </t>
  </si>
  <si>
    <t>Derecho civil</t>
  </si>
  <si>
    <t>Mixto: Derecho civil francés y Ley islámica</t>
  </si>
  <si>
    <t>Derecho común</t>
  </si>
  <si>
    <t>Derecho común inglés</t>
  </si>
  <si>
    <t>Mixto: Derecho común inglés, derecho civil francés y derecho consuetudinario</t>
  </si>
  <si>
    <t>Mixto</t>
  </si>
  <si>
    <t xml:space="preserve">Derecho común basado en el modelo inglés </t>
  </si>
  <si>
    <t>Derecho romano</t>
  </si>
  <si>
    <t>Leyes tradicionales alemanas</t>
  </si>
  <si>
    <t>Derecho civil basado en el derecho germánico</t>
  </si>
  <si>
    <t>Derecho civil con influencia de derecho romano-germánico y Federación Rusa</t>
  </si>
  <si>
    <t>Mixto: Derecho común inglés, ley islámica y derecho consuetudinario</t>
  </si>
  <si>
    <t>Derecho civil con rastros de tradiciones y prácticas jurídicas socialistas</t>
  </si>
  <si>
    <t>Derecho civil con influencia de los sistemas legales soviéticos y romano-germánicos</t>
  </si>
  <si>
    <t>Derecho civil, común y consuetudinario</t>
  </si>
  <si>
    <t>Código civil</t>
  </si>
  <si>
    <t>Derecho civil con influencias de derecho germánico</t>
  </si>
  <si>
    <t>-</t>
  </si>
  <si>
    <t>N.D.</t>
  </si>
  <si>
    <t>PIB (2016) (millones de dólares)</t>
  </si>
  <si>
    <t>PIB per cápita  (dólares)</t>
  </si>
  <si>
    <t>Población (miles)</t>
  </si>
  <si>
    <t>Régimen Jurídico</t>
  </si>
  <si>
    <t>Lugar en IDH 2015</t>
  </si>
  <si>
    <t>Lugar en ED WJP (2016)</t>
  </si>
  <si>
    <t>Lugar índice de transparencia internacional</t>
  </si>
  <si>
    <t xml:space="preserve">Lugar en Índice de Competitividad Económica WEF 2015-2016 </t>
  </si>
  <si>
    <t>Lugar en Índice de Estados Fallidos 2016</t>
  </si>
  <si>
    <t>Democracia Federal Parlamentaria bajo Monarquía Constitucional</t>
  </si>
  <si>
    <t>El derecho civil se basa en el código civil chileno con modificaciones; Ley tradicional de las comunidades indígenas</t>
  </si>
  <si>
    <t>Derecho común, excepto en Quebec donde el derecho civil se basa en código civil francés.</t>
  </si>
  <si>
    <t>Republica parlamentaria federal</t>
  </si>
  <si>
    <t>República de Moldavia</t>
  </si>
  <si>
    <t xml:space="preserve">República Federal </t>
  </si>
  <si>
    <t>Régimen Político</t>
  </si>
  <si>
    <t>Gini 
(2012-2014)</t>
  </si>
  <si>
    <t>Posicionamiento Estructural sistema de seguridad</t>
  </si>
  <si>
    <t>Posicionamiento Estructural sistema de justicia</t>
  </si>
  <si>
    <t>Posicionamiento Funcional sistema de seguridad</t>
  </si>
  <si>
    <t>Posicionamiento Funcional sistema de justicia</t>
  </si>
  <si>
    <t>Posicionamiento Dimensión de derechos humanos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</si>
</sst>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&quot;Arial&quot;"/>
      <family val="0"/>
    </font>
    <font>
      <sz val="10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name val="Calibri"/>
      <family val="0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&quot;Arial&quot;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10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2" fontId="0" fillId="0" borderId="0" xfId="0" applyNumberForma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9" fillId="0" borderId="0" xfId="0" applyNumberFormat="1" applyFont="1" applyFill="1" applyAlignment="1">
      <alignment horizontal="right"/>
    </xf>
    <xf numFmtId="0" fontId="4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10" borderId="1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 2" xfId="54"/>
    <cellStyle name="Moneda 2 5" xfId="55"/>
    <cellStyle name="Neutral" xfId="56"/>
    <cellStyle name="Normal 2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zoomScalePageLayoutView="0" workbookViewId="0" topLeftCell="A1">
      <selection activeCell="D25" sqref="D25"/>
    </sheetView>
  </sheetViews>
  <sheetFormatPr defaultColWidth="11.00390625" defaultRowHeight="15.75"/>
  <cols>
    <col min="1" max="1" width="12.125" style="0" customWidth="1"/>
    <col min="2" max="2" width="26.00390625" style="0" customWidth="1"/>
    <col min="3" max="10" width="12.125" style="0" customWidth="1"/>
    <col min="11" max="11" width="12.50390625" style="0" customWidth="1"/>
    <col min="12" max="13" width="12.125" style="0" customWidth="1"/>
    <col min="14" max="14" width="14.625" style="0" customWidth="1"/>
    <col min="15" max="15" width="13.875" style="0" customWidth="1"/>
    <col min="16" max="17" width="12.125" style="0" customWidth="1"/>
    <col min="18" max="18" width="13.375" style="2" customWidth="1"/>
    <col min="19" max="19" width="13.375" style="0" customWidth="1"/>
    <col min="20" max="27" width="12.125" style="0" customWidth="1"/>
    <col min="28" max="28" width="25.125" style="26" customWidth="1"/>
    <col min="29" max="31" width="17.50390625" style="0" customWidth="1"/>
    <col min="32" max="32" width="29.375" style="26" customWidth="1"/>
    <col min="33" max="33" width="41.00390625" style="26" customWidth="1"/>
    <col min="34" max="38" width="12.125" style="0" customWidth="1"/>
  </cols>
  <sheetData>
    <row r="1" spans="1:38" ht="110.25">
      <c r="A1" s="1" t="s">
        <v>89</v>
      </c>
      <c r="B1" s="1" t="s">
        <v>88</v>
      </c>
      <c r="C1" s="1" t="s">
        <v>87</v>
      </c>
      <c r="D1" s="1" t="s">
        <v>86</v>
      </c>
      <c r="E1" s="1" t="s">
        <v>85</v>
      </c>
      <c r="F1" s="1" t="s">
        <v>84</v>
      </c>
      <c r="G1" s="1" t="s">
        <v>83</v>
      </c>
      <c r="H1" s="1" t="s">
        <v>82</v>
      </c>
      <c r="I1" s="1" t="s">
        <v>81</v>
      </c>
      <c r="J1" s="1" t="s">
        <v>80</v>
      </c>
      <c r="K1" s="1" t="s">
        <v>79</v>
      </c>
      <c r="L1" s="1" t="s">
        <v>78</v>
      </c>
      <c r="M1" s="1" t="s">
        <v>77</v>
      </c>
      <c r="N1" s="1" t="s">
        <v>92</v>
      </c>
      <c r="O1" s="1" t="s">
        <v>76</v>
      </c>
      <c r="P1" s="1" t="s">
        <v>75</v>
      </c>
      <c r="Q1" s="1" t="s">
        <v>74</v>
      </c>
      <c r="R1" s="1" t="s">
        <v>73</v>
      </c>
      <c r="S1" s="1" t="s">
        <v>72</v>
      </c>
      <c r="T1" s="1" t="s">
        <v>93</v>
      </c>
      <c r="U1" s="1" t="s">
        <v>261</v>
      </c>
      <c r="V1" s="1" t="str">
        <f>CONCATENATE("Posicionamiento ",C1)</f>
        <v>Posicionamiento IGI 2017</v>
      </c>
      <c r="W1" s="1" t="s">
        <v>262</v>
      </c>
      <c r="X1" s="1" t="s">
        <v>263</v>
      </c>
      <c r="Y1" s="1" t="s">
        <v>264</v>
      </c>
      <c r="Z1" s="1" t="s">
        <v>265</v>
      </c>
      <c r="AA1" s="1" t="s">
        <v>266</v>
      </c>
      <c r="AB1" s="27" t="s">
        <v>89</v>
      </c>
      <c r="AC1" s="1" t="s">
        <v>245</v>
      </c>
      <c r="AD1" s="1" t="s">
        <v>246</v>
      </c>
      <c r="AE1" s="1" t="s">
        <v>247</v>
      </c>
      <c r="AF1" s="27" t="s">
        <v>260</v>
      </c>
      <c r="AG1" s="27" t="s">
        <v>248</v>
      </c>
      <c r="AH1" s="1" t="s">
        <v>249</v>
      </c>
      <c r="AI1" s="1" t="s">
        <v>250</v>
      </c>
      <c r="AJ1" s="1" t="s">
        <v>251</v>
      </c>
      <c r="AK1" s="1" t="s">
        <v>252</v>
      </c>
      <c r="AL1" s="1" t="s">
        <v>253</v>
      </c>
    </row>
    <row r="2" spans="1:38" ht="15.75">
      <c r="A2" t="s">
        <v>13</v>
      </c>
      <c r="B2" t="s">
        <v>34</v>
      </c>
      <c r="C2" s="3">
        <v>56.64242</v>
      </c>
      <c r="D2" s="3">
        <v>58.91983</v>
      </c>
      <c r="E2" s="3">
        <v>80.00224</v>
      </c>
      <c r="F2" s="3">
        <v>40.03688</v>
      </c>
      <c r="G2" s="3">
        <v>34.92053</v>
      </c>
      <c r="H2" s="3">
        <v>69.33262</v>
      </c>
      <c r="I2" s="3">
        <v>333.0823</v>
      </c>
      <c r="J2" s="3">
        <v>1.242954</v>
      </c>
      <c r="K2" s="3">
        <v>0.7871969</v>
      </c>
      <c r="L2" s="3">
        <v>0.6333275</v>
      </c>
      <c r="M2" s="3">
        <v>12.49275</v>
      </c>
      <c r="N2" s="3" t="s">
        <v>91</v>
      </c>
      <c r="O2" s="3" t="s">
        <v>91</v>
      </c>
      <c r="P2" s="3">
        <v>0.4348252</v>
      </c>
      <c r="Q2" s="3">
        <v>0.4177559</v>
      </c>
      <c r="R2" s="4">
        <v>9.196581</v>
      </c>
      <c r="S2" s="3" t="s">
        <v>91</v>
      </c>
      <c r="T2" s="3">
        <v>0.365031</v>
      </c>
      <c r="U2" s="5">
        <v>28.96</v>
      </c>
      <c r="V2" s="5">
        <f aca="true" t="shared" si="0" ref="V2:V33">RANK(C2,$C$2:$C$70)</f>
        <v>32</v>
      </c>
      <c r="W2" s="5">
        <f aca="true" t="shared" si="1" ref="W2:W33">RANK(D2,D$2:D$70)</f>
        <v>49</v>
      </c>
      <c r="X2" s="5">
        <f aca="true" t="shared" si="2" ref="X2:X33">RANK(E2,E$2:E$70)</f>
        <v>36</v>
      </c>
      <c r="Y2" s="5">
        <f aca="true" t="shared" si="3" ref="Y2:Y33">RANK(F2,F$2:F$70)</f>
        <v>49</v>
      </c>
      <c r="Z2" s="5">
        <f aca="true" t="shared" si="4" ref="Z2:Z33">RANK(G2,G$2:G$70)</f>
        <v>17</v>
      </c>
      <c r="AA2" s="5">
        <f aca="true" t="shared" si="5" ref="AA2:AA33">RANK(H2,H$2:H$70)</f>
        <v>28</v>
      </c>
      <c r="AB2" s="18" t="s">
        <v>94</v>
      </c>
      <c r="AC2" s="7">
        <v>33900</v>
      </c>
      <c r="AD2" s="8">
        <v>11900</v>
      </c>
      <c r="AE2" s="9" t="s">
        <v>141</v>
      </c>
      <c r="AF2" s="18" t="s">
        <v>204</v>
      </c>
      <c r="AG2" s="18" t="s">
        <v>225</v>
      </c>
      <c r="AH2" s="6">
        <v>85</v>
      </c>
      <c r="AI2" s="6">
        <v>72</v>
      </c>
      <c r="AJ2" s="6">
        <v>83</v>
      </c>
      <c r="AK2" s="6">
        <v>93</v>
      </c>
      <c r="AL2" s="6">
        <v>124</v>
      </c>
    </row>
    <row r="3" spans="1:38" ht="15.75">
      <c r="A3" t="s">
        <v>13</v>
      </c>
      <c r="B3" t="s">
        <v>63</v>
      </c>
      <c r="C3" s="10">
        <v>45.1028</v>
      </c>
      <c r="D3" s="10">
        <v>59.86578</v>
      </c>
      <c r="E3" s="10">
        <v>57.27589</v>
      </c>
      <c r="F3" s="10">
        <v>48.32336</v>
      </c>
      <c r="G3" s="10">
        <v>22.07918</v>
      </c>
      <c r="H3" s="10">
        <v>37.9698</v>
      </c>
      <c r="I3" s="10">
        <v>303.6773</v>
      </c>
      <c r="J3" s="10">
        <v>0.8342195</v>
      </c>
      <c r="K3" s="10">
        <v>0.4791603</v>
      </c>
      <c r="L3" s="10">
        <v>0.5743816</v>
      </c>
      <c r="M3" s="10">
        <v>25.32634</v>
      </c>
      <c r="N3" s="10" t="s">
        <v>91</v>
      </c>
      <c r="O3" s="10" t="s">
        <v>91</v>
      </c>
      <c r="P3" s="10">
        <v>0.1961138</v>
      </c>
      <c r="Q3" s="10">
        <v>0.0844411</v>
      </c>
      <c r="R3" s="11" t="s">
        <v>91</v>
      </c>
      <c r="S3" s="10" t="s">
        <v>91</v>
      </c>
      <c r="T3" s="10">
        <v>1.97856</v>
      </c>
      <c r="U3" s="5">
        <v>31.14</v>
      </c>
      <c r="V3" s="5">
        <f t="shared" si="0"/>
        <v>61</v>
      </c>
      <c r="W3" s="5">
        <f t="shared" si="1"/>
        <v>45</v>
      </c>
      <c r="X3" s="5">
        <f t="shared" si="2"/>
        <v>55</v>
      </c>
      <c r="Y3" s="5">
        <f t="shared" si="3"/>
        <v>15</v>
      </c>
      <c r="Z3" s="5">
        <f t="shared" si="4"/>
        <v>66</v>
      </c>
      <c r="AA3" s="5">
        <f t="shared" si="5"/>
        <v>64</v>
      </c>
      <c r="AB3" s="20" t="s">
        <v>95</v>
      </c>
      <c r="AC3" s="7">
        <v>3979000</v>
      </c>
      <c r="AD3" s="8">
        <v>48200</v>
      </c>
      <c r="AE3" s="12" t="s">
        <v>142</v>
      </c>
      <c r="AF3" s="19" t="s">
        <v>205</v>
      </c>
      <c r="AG3" s="18" t="s">
        <v>226</v>
      </c>
      <c r="AH3" s="6">
        <v>6</v>
      </c>
      <c r="AI3" s="6">
        <v>6</v>
      </c>
      <c r="AJ3" s="6">
        <v>10</v>
      </c>
      <c r="AK3" s="6">
        <v>4</v>
      </c>
      <c r="AL3" s="6">
        <v>165</v>
      </c>
    </row>
    <row r="4" spans="1:38" ht="15.75">
      <c r="A4" t="s">
        <v>4</v>
      </c>
      <c r="B4" t="s">
        <v>42</v>
      </c>
      <c r="C4" s="10">
        <v>53.83717</v>
      </c>
      <c r="D4" s="10">
        <v>60.09024</v>
      </c>
      <c r="E4" s="10">
        <v>77.63699</v>
      </c>
      <c r="F4" s="10">
        <v>32.06715</v>
      </c>
      <c r="G4" s="10">
        <v>23.26661</v>
      </c>
      <c r="H4" s="10">
        <v>76.12484</v>
      </c>
      <c r="I4" s="10">
        <v>420.657</v>
      </c>
      <c r="J4" s="10">
        <v>0.8928964</v>
      </c>
      <c r="K4" s="10">
        <v>0.3573342</v>
      </c>
      <c r="L4" s="10">
        <v>0.4001967</v>
      </c>
      <c r="M4" s="10">
        <v>13.82841</v>
      </c>
      <c r="N4" s="10">
        <v>4.630324</v>
      </c>
      <c r="O4" s="10" t="s">
        <v>91</v>
      </c>
      <c r="P4" s="10">
        <v>0.0751401</v>
      </c>
      <c r="Q4" s="10">
        <v>0.0564562</v>
      </c>
      <c r="R4" s="11">
        <v>1.878683</v>
      </c>
      <c r="S4" s="10">
        <v>227.881</v>
      </c>
      <c r="T4" s="10">
        <v>0.01559</v>
      </c>
      <c r="U4" s="5" t="s">
        <v>243</v>
      </c>
      <c r="V4" s="5">
        <f t="shared" si="0"/>
        <v>40</v>
      </c>
      <c r="W4" s="5">
        <f t="shared" si="1"/>
        <v>43</v>
      </c>
      <c r="X4" s="5">
        <f t="shared" si="2"/>
        <v>41</v>
      </c>
      <c r="Y4" s="5">
        <f t="shared" si="3"/>
        <v>61</v>
      </c>
      <c r="Z4" s="5">
        <f t="shared" si="4"/>
        <v>59</v>
      </c>
      <c r="AA4" s="5">
        <f t="shared" si="5"/>
        <v>22</v>
      </c>
      <c r="AB4" s="18" t="s">
        <v>96</v>
      </c>
      <c r="AC4" s="7">
        <v>609400</v>
      </c>
      <c r="AD4" s="8">
        <v>15000</v>
      </c>
      <c r="AE4" s="9" t="s">
        <v>143</v>
      </c>
      <c r="AF4" s="18" t="s">
        <v>206</v>
      </c>
      <c r="AG4" s="18" t="s">
        <v>227</v>
      </c>
      <c r="AH4" s="6">
        <v>83</v>
      </c>
      <c r="AI4" s="6" t="s">
        <v>243</v>
      </c>
      <c r="AJ4" s="6">
        <v>108</v>
      </c>
      <c r="AK4" s="6">
        <v>87</v>
      </c>
      <c r="AL4" s="6">
        <v>76</v>
      </c>
    </row>
    <row r="5" spans="1:38" ht="15.75">
      <c r="A5" t="s">
        <v>6</v>
      </c>
      <c r="B5" t="s">
        <v>28</v>
      </c>
      <c r="C5" s="10">
        <v>58.86757</v>
      </c>
      <c r="D5" s="10">
        <v>45.97945</v>
      </c>
      <c r="E5" s="10">
        <v>93.12657</v>
      </c>
      <c r="F5" s="10">
        <v>47.82989</v>
      </c>
      <c r="G5" s="10">
        <v>37.88125</v>
      </c>
      <c r="H5" s="10">
        <v>69.52068</v>
      </c>
      <c r="I5" s="10">
        <v>794.8506</v>
      </c>
      <c r="J5" s="10">
        <v>1.042588</v>
      </c>
      <c r="K5" s="10">
        <v>0.6331617</v>
      </c>
      <c r="L5" s="10">
        <v>0.607298</v>
      </c>
      <c r="M5" s="10">
        <v>5.08143</v>
      </c>
      <c r="N5" s="10" t="s">
        <v>91</v>
      </c>
      <c r="O5" s="10" t="s">
        <v>91</v>
      </c>
      <c r="P5" s="10">
        <v>0.4998933</v>
      </c>
      <c r="Q5" s="10">
        <v>2.049988</v>
      </c>
      <c r="R5" s="11">
        <v>1.464668</v>
      </c>
      <c r="S5" s="10" t="s">
        <v>91</v>
      </c>
      <c r="T5" s="10">
        <v>0.355356</v>
      </c>
      <c r="U5" s="5">
        <v>43.57</v>
      </c>
      <c r="V5" s="5">
        <f t="shared" si="0"/>
        <v>26</v>
      </c>
      <c r="W5" s="5">
        <f t="shared" si="1"/>
        <v>67</v>
      </c>
      <c r="X5" s="5">
        <f t="shared" si="2"/>
        <v>12</v>
      </c>
      <c r="Y5" s="5">
        <f t="shared" si="3"/>
        <v>18</v>
      </c>
      <c r="Z5" s="5">
        <f t="shared" si="4"/>
        <v>12</v>
      </c>
      <c r="AA5" s="5">
        <f t="shared" si="5"/>
        <v>27</v>
      </c>
      <c r="AB5" s="18" t="s">
        <v>97</v>
      </c>
      <c r="AC5" s="7">
        <v>879400</v>
      </c>
      <c r="AD5" s="8">
        <v>20200</v>
      </c>
      <c r="AE5" s="9" t="s">
        <v>144</v>
      </c>
      <c r="AF5" s="18" t="s">
        <v>206</v>
      </c>
      <c r="AG5" s="18" t="s">
        <v>226</v>
      </c>
      <c r="AH5" s="13">
        <v>40</v>
      </c>
      <c r="AI5" s="13">
        <v>51</v>
      </c>
      <c r="AJ5" s="6">
        <v>95</v>
      </c>
      <c r="AK5" s="13">
        <v>106</v>
      </c>
      <c r="AL5" s="6">
        <v>140</v>
      </c>
    </row>
    <row r="6" spans="1:38" ht="15.75">
      <c r="A6" t="s">
        <v>1</v>
      </c>
      <c r="B6" t="s">
        <v>26</v>
      </c>
      <c r="C6" s="10">
        <v>59.06385</v>
      </c>
      <c r="D6" s="10">
        <v>57.62822</v>
      </c>
      <c r="E6" s="10">
        <v>88.81193</v>
      </c>
      <c r="F6" s="10">
        <v>36.51102</v>
      </c>
      <c r="G6" s="10">
        <v>29.92649</v>
      </c>
      <c r="H6" s="10">
        <v>82.44161</v>
      </c>
      <c r="I6" s="10" t="s">
        <v>91</v>
      </c>
      <c r="J6" s="10">
        <v>0.8479021</v>
      </c>
      <c r="K6" s="10">
        <v>0.4458042</v>
      </c>
      <c r="L6" s="10">
        <v>0.5257732</v>
      </c>
      <c r="M6" s="10">
        <v>7.517911</v>
      </c>
      <c r="N6" s="10" t="s">
        <v>91</v>
      </c>
      <c r="O6" s="10" t="s">
        <v>91</v>
      </c>
      <c r="P6" s="10">
        <v>0.2688112</v>
      </c>
      <c r="Q6" s="10">
        <v>1.317935</v>
      </c>
      <c r="R6" s="11" t="s">
        <v>91</v>
      </c>
      <c r="S6" s="10" t="s">
        <v>91</v>
      </c>
      <c r="T6" s="10">
        <v>-0.30939</v>
      </c>
      <c r="U6" s="5">
        <v>31.07</v>
      </c>
      <c r="V6" s="5">
        <f t="shared" si="0"/>
        <v>24</v>
      </c>
      <c r="W6" s="5">
        <f t="shared" si="1"/>
        <v>54</v>
      </c>
      <c r="X6" s="5">
        <f t="shared" si="2"/>
        <v>24</v>
      </c>
      <c r="Y6" s="5">
        <f t="shared" si="3"/>
        <v>58</v>
      </c>
      <c r="Z6" s="5">
        <f t="shared" si="4"/>
        <v>29</v>
      </c>
      <c r="AA6" s="5">
        <f t="shared" si="5"/>
        <v>17</v>
      </c>
      <c r="AB6" s="18" t="s">
        <v>98</v>
      </c>
      <c r="AC6" s="7">
        <v>26300</v>
      </c>
      <c r="AD6" s="8">
        <v>8900</v>
      </c>
      <c r="AE6" s="9" t="s">
        <v>145</v>
      </c>
      <c r="AF6" s="18" t="s">
        <v>207</v>
      </c>
      <c r="AG6" s="18" t="s">
        <v>225</v>
      </c>
      <c r="AH6" s="6">
        <v>85</v>
      </c>
      <c r="AI6" s="6" t="s">
        <v>243</v>
      </c>
      <c r="AJ6" s="6">
        <v>113</v>
      </c>
      <c r="AK6" s="6">
        <v>82</v>
      </c>
      <c r="AL6" s="6">
        <v>109</v>
      </c>
    </row>
    <row r="7" spans="1:38" ht="15.75">
      <c r="A7" t="s">
        <v>30</v>
      </c>
      <c r="B7" t="s">
        <v>29</v>
      </c>
      <c r="C7" s="10">
        <v>57.67665</v>
      </c>
      <c r="D7" s="10">
        <v>72.55631</v>
      </c>
      <c r="E7" s="10">
        <v>94.06628</v>
      </c>
      <c r="F7" s="10">
        <v>45.8063</v>
      </c>
      <c r="G7" s="10">
        <v>31.63049</v>
      </c>
      <c r="H7" s="10">
        <v>44.32389</v>
      </c>
      <c r="I7" s="10">
        <v>266.5569</v>
      </c>
      <c r="J7" s="10">
        <v>1.249465</v>
      </c>
      <c r="K7" s="10" t="s">
        <v>91</v>
      </c>
      <c r="L7" s="10" t="s">
        <v>91</v>
      </c>
      <c r="M7" s="10">
        <v>4.550775</v>
      </c>
      <c r="N7" s="10" t="s">
        <v>91</v>
      </c>
      <c r="O7" s="10" t="s">
        <v>91</v>
      </c>
      <c r="P7" s="10">
        <v>0.31</v>
      </c>
      <c r="Q7" s="10">
        <v>0.1275297</v>
      </c>
      <c r="R7" s="11">
        <v>8.365546</v>
      </c>
      <c r="S7" s="10" t="s">
        <v>91</v>
      </c>
      <c r="T7" s="10">
        <v>1.65166</v>
      </c>
      <c r="U7" s="5">
        <v>34.94</v>
      </c>
      <c r="V7" s="5">
        <f t="shared" si="0"/>
        <v>28</v>
      </c>
      <c r="W7" s="5">
        <f t="shared" si="1"/>
        <v>16</v>
      </c>
      <c r="X7" s="5">
        <f t="shared" si="2"/>
        <v>10</v>
      </c>
      <c r="Y7" s="5">
        <f t="shared" si="3"/>
        <v>33</v>
      </c>
      <c r="Z7" s="5">
        <f t="shared" si="4"/>
        <v>23</v>
      </c>
      <c r="AA7" s="5">
        <f t="shared" si="5"/>
        <v>57</v>
      </c>
      <c r="AB7" s="18" t="s">
        <v>30</v>
      </c>
      <c r="AC7" s="7">
        <v>1189000</v>
      </c>
      <c r="AD7" s="8">
        <v>48800</v>
      </c>
      <c r="AE7" s="9" t="s">
        <v>146</v>
      </c>
      <c r="AF7" s="18" t="s">
        <v>208</v>
      </c>
      <c r="AG7" s="18" t="s">
        <v>228</v>
      </c>
      <c r="AH7" s="6">
        <v>2</v>
      </c>
      <c r="AI7" s="6">
        <v>11</v>
      </c>
      <c r="AJ7" s="6">
        <v>13</v>
      </c>
      <c r="AK7" s="6">
        <v>21</v>
      </c>
      <c r="AL7" s="6">
        <v>172</v>
      </c>
    </row>
    <row r="8" spans="1:38" ht="15.75">
      <c r="A8" t="s">
        <v>13</v>
      </c>
      <c r="B8" t="s">
        <v>59</v>
      </c>
      <c r="C8" s="10">
        <v>47.54876</v>
      </c>
      <c r="D8" s="10">
        <v>62.14208</v>
      </c>
      <c r="E8" s="10">
        <v>50.95556</v>
      </c>
      <c r="F8" s="10">
        <v>49.97</v>
      </c>
      <c r="G8" s="10">
        <v>26.64165</v>
      </c>
      <c r="H8" s="10">
        <v>48.03449</v>
      </c>
      <c r="I8" s="10">
        <v>327.5951</v>
      </c>
      <c r="J8" s="10">
        <v>1.00847</v>
      </c>
      <c r="K8" s="10">
        <v>0.4579418</v>
      </c>
      <c r="L8" s="10">
        <v>0.4540957</v>
      </c>
      <c r="M8" s="10">
        <v>28.89544</v>
      </c>
      <c r="N8" s="10">
        <v>0.2713484</v>
      </c>
      <c r="O8" s="10">
        <v>186.349</v>
      </c>
      <c r="P8" s="10">
        <v>0.2061535</v>
      </c>
      <c r="Q8" s="10">
        <v>0.2635537</v>
      </c>
      <c r="R8" s="11">
        <v>12.175</v>
      </c>
      <c r="S8" s="10">
        <v>28.20601</v>
      </c>
      <c r="T8" s="10">
        <v>1.46076</v>
      </c>
      <c r="U8" s="5">
        <v>30.64</v>
      </c>
      <c r="V8" s="5">
        <f t="shared" si="0"/>
        <v>57</v>
      </c>
      <c r="W8" s="5">
        <f t="shared" si="1"/>
        <v>36</v>
      </c>
      <c r="X8" s="5">
        <f t="shared" si="2"/>
        <v>62</v>
      </c>
      <c r="Y8" s="5">
        <f t="shared" si="3"/>
        <v>8</v>
      </c>
      <c r="Z8" s="5">
        <f t="shared" si="4"/>
        <v>42</v>
      </c>
      <c r="AA8" s="5">
        <f t="shared" si="5"/>
        <v>53</v>
      </c>
      <c r="AB8" s="18" t="s">
        <v>99</v>
      </c>
      <c r="AC8" s="7">
        <v>416600</v>
      </c>
      <c r="AD8" s="8">
        <v>48800</v>
      </c>
      <c r="AE8" s="9" t="s">
        <v>147</v>
      </c>
      <c r="AF8" s="18" t="s">
        <v>209</v>
      </c>
      <c r="AG8" s="18" t="s">
        <v>226</v>
      </c>
      <c r="AH8" s="6">
        <v>23</v>
      </c>
      <c r="AI8" s="6">
        <v>7</v>
      </c>
      <c r="AJ8" s="6">
        <v>17</v>
      </c>
      <c r="AK8" s="6">
        <v>23</v>
      </c>
      <c r="AL8" s="6">
        <v>167</v>
      </c>
    </row>
    <row r="9" spans="1:38" ht="15.75">
      <c r="A9" t="s">
        <v>6</v>
      </c>
      <c r="B9" t="s">
        <v>54</v>
      </c>
      <c r="C9" s="10">
        <v>48.78936</v>
      </c>
      <c r="D9" s="10">
        <v>55.34214</v>
      </c>
      <c r="E9" s="10">
        <v>87.12735</v>
      </c>
      <c r="F9" s="10">
        <v>24.3972</v>
      </c>
      <c r="G9" s="10">
        <v>22.38248</v>
      </c>
      <c r="H9" s="10">
        <v>54.69763</v>
      </c>
      <c r="I9" s="10">
        <v>503.917</v>
      </c>
      <c r="J9" s="10">
        <v>0.649624</v>
      </c>
      <c r="K9" s="10">
        <v>0.3097744</v>
      </c>
      <c r="L9" s="10">
        <v>0.4768519</v>
      </c>
      <c r="M9" s="10">
        <v>8.469193</v>
      </c>
      <c r="N9" s="10" t="s">
        <v>91</v>
      </c>
      <c r="O9" s="10" t="s">
        <v>91</v>
      </c>
      <c r="P9" s="10">
        <v>0.0057416</v>
      </c>
      <c r="Q9" s="10">
        <v>0.907563</v>
      </c>
      <c r="R9" s="11">
        <v>0.92</v>
      </c>
      <c r="S9" s="10" t="s">
        <v>91</v>
      </c>
      <c r="T9" s="10">
        <v>1.11796</v>
      </c>
      <c r="U9" s="5" t="s">
        <v>243</v>
      </c>
      <c r="V9" s="5">
        <f t="shared" si="0"/>
        <v>52</v>
      </c>
      <c r="W9" s="5">
        <f t="shared" si="1"/>
        <v>58</v>
      </c>
      <c r="X9" s="5">
        <f t="shared" si="2"/>
        <v>26</v>
      </c>
      <c r="Y9" s="5">
        <f t="shared" si="3"/>
        <v>66</v>
      </c>
      <c r="Z9" s="5">
        <f t="shared" si="4"/>
        <v>63</v>
      </c>
      <c r="AA9" s="5">
        <f t="shared" si="5"/>
        <v>44</v>
      </c>
      <c r="AB9" s="18" t="s">
        <v>100</v>
      </c>
      <c r="AC9" s="7">
        <v>4804</v>
      </c>
      <c r="AD9" s="8">
        <v>17200</v>
      </c>
      <c r="AE9" s="12">
        <v>291.495</v>
      </c>
      <c r="AF9" s="18" t="s">
        <v>208</v>
      </c>
      <c r="AG9" s="18" t="s">
        <v>229</v>
      </c>
      <c r="AH9" s="6">
        <v>57</v>
      </c>
      <c r="AI9" s="6">
        <v>28</v>
      </c>
      <c r="AJ9" s="6">
        <v>31</v>
      </c>
      <c r="AK9" s="6" t="s">
        <v>243</v>
      </c>
      <c r="AL9" s="6">
        <v>139</v>
      </c>
    </row>
    <row r="10" spans="1:38" ht="15.75">
      <c r="A10" t="s">
        <v>13</v>
      </c>
      <c r="B10" t="s">
        <v>57</v>
      </c>
      <c r="C10" s="10">
        <v>48.17242</v>
      </c>
      <c r="D10" s="10">
        <v>55.27472</v>
      </c>
      <c r="E10" s="10">
        <v>52.81562</v>
      </c>
      <c r="F10" s="10">
        <v>44.09466</v>
      </c>
      <c r="G10" s="10">
        <v>24.56587</v>
      </c>
      <c r="H10" s="10">
        <v>64.11121</v>
      </c>
      <c r="I10" s="10">
        <v>415.4231</v>
      </c>
      <c r="J10" s="10">
        <v>0.8412746</v>
      </c>
      <c r="K10" s="10">
        <v>0.5491364</v>
      </c>
      <c r="L10" s="10">
        <v>0.6527433</v>
      </c>
      <c r="M10" s="10">
        <v>27.84505</v>
      </c>
      <c r="N10" s="10">
        <v>0.6213838</v>
      </c>
      <c r="O10" s="10">
        <v>50.3652</v>
      </c>
      <c r="P10" s="10">
        <v>0.1205661</v>
      </c>
      <c r="Q10" s="10">
        <v>0.153183</v>
      </c>
      <c r="R10" s="11" t="s">
        <v>91</v>
      </c>
      <c r="S10" s="10">
        <v>15.1143</v>
      </c>
      <c r="T10" s="10">
        <v>0.633658</v>
      </c>
      <c r="U10" s="5">
        <v>33.83</v>
      </c>
      <c r="V10" s="5">
        <f t="shared" si="0"/>
        <v>55</v>
      </c>
      <c r="W10" s="5">
        <f t="shared" si="1"/>
        <v>59</v>
      </c>
      <c r="X10" s="5">
        <f t="shared" si="2"/>
        <v>59</v>
      </c>
      <c r="Y10" s="5">
        <f t="shared" si="3"/>
        <v>39</v>
      </c>
      <c r="Z10" s="5">
        <f t="shared" si="4"/>
        <v>52</v>
      </c>
      <c r="AA10" s="5">
        <f t="shared" si="5"/>
        <v>38</v>
      </c>
      <c r="AB10" s="18" t="s">
        <v>94</v>
      </c>
      <c r="AC10" s="7">
        <v>42530</v>
      </c>
      <c r="AD10" s="8">
        <v>11000</v>
      </c>
      <c r="AE10" s="9" t="s">
        <v>148</v>
      </c>
      <c r="AF10" s="18" t="s">
        <v>210</v>
      </c>
      <c r="AG10" s="18" t="s">
        <v>226</v>
      </c>
      <c r="AH10" s="6">
        <v>85</v>
      </c>
      <c r="AI10" s="6">
        <v>50</v>
      </c>
      <c r="AJ10" s="6">
        <v>83</v>
      </c>
      <c r="AK10" s="6">
        <v>111</v>
      </c>
      <c r="AL10" s="6">
        <v>88</v>
      </c>
    </row>
    <row r="11" spans="1:38" ht="15.75">
      <c r="A11" t="s">
        <v>6</v>
      </c>
      <c r="B11" t="s">
        <v>9</v>
      </c>
      <c r="C11" s="10">
        <v>66.71548</v>
      </c>
      <c r="D11" s="10">
        <v>73.75791</v>
      </c>
      <c r="E11" s="10">
        <v>88.96344</v>
      </c>
      <c r="F11" s="10">
        <v>38.93069</v>
      </c>
      <c r="G11" s="10">
        <v>34.7749</v>
      </c>
      <c r="H11" s="10">
        <v>97.15047</v>
      </c>
      <c r="I11" s="10">
        <v>251.5785</v>
      </c>
      <c r="J11" s="10">
        <v>1.613435</v>
      </c>
      <c r="K11" s="10">
        <v>0.2932907</v>
      </c>
      <c r="L11" s="10">
        <v>0.1817803</v>
      </c>
      <c r="M11" s="10" t="s">
        <v>91</v>
      </c>
      <c r="N11" s="10" t="s">
        <v>91</v>
      </c>
      <c r="O11" s="10" t="s">
        <v>91</v>
      </c>
      <c r="P11" s="10">
        <v>0.4068601</v>
      </c>
      <c r="Q11" s="10" t="s">
        <v>91</v>
      </c>
      <c r="R11" s="11">
        <v>0.6995303</v>
      </c>
      <c r="S11" s="10" t="s">
        <v>91</v>
      </c>
      <c r="T11" s="10">
        <v>-1.06612</v>
      </c>
      <c r="U11" s="5">
        <v>52.98</v>
      </c>
      <c r="V11" s="5">
        <f t="shared" si="0"/>
        <v>7</v>
      </c>
      <c r="W11" s="5">
        <f t="shared" si="1"/>
        <v>11</v>
      </c>
      <c r="X11" s="5">
        <f t="shared" si="2"/>
        <v>18</v>
      </c>
      <c r="Y11" s="5">
        <f t="shared" si="3"/>
        <v>54</v>
      </c>
      <c r="Z11" s="5">
        <f t="shared" si="4"/>
        <v>18</v>
      </c>
      <c r="AA11" s="5">
        <f t="shared" si="5"/>
        <v>4</v>
      </c>
      <c r="AB11" s="18" t="s">
        <v>101</v>
      </c>
      <c r="AC11" s="7">
        <v>3081000</v>
      </c>
      <c r="AD11" s="8">
        <v>14800</v>
      </c>
      <c r="AE11" s="9" t="s">
        <v>149</v>
      </c>
      <c r="AF11" s="18" t="s">
        <v>211</v>
      </c>
      <c r="AG11" s="18" t="s">
        <v>226</v>
      </c>
      <c r="AH11" s="6">
        <v>79</v>
      </c>
      <c r="AI11" s="6">
        <v>52</v>
      </c>
      <c r="AJ11" s="6">
        <v>79</v>
      </c>
      <c r="AK11" s="6">
        <v>75</v>
      </c>
      <c r="AL11" s="6">
        <v>117</v>
      </c>
    </row>
    <row r="12" spans="1:38" ht="15.75">
      <c r="A12" t="s">
        <v>13</v>
      </c>
      <c r="B12" t="s">
        <v>70</v>
      </c>
      <c r="C12" s="10">
        <v>37.19482</v>
      </c>
      <c r="D12" s="10">
        <v>59.08661</v>
      </c>
      <c r="E12" s="10">
        <v>0</v>
      </c>
      <c r="F12" s="10">
        <v>40.02778</v>
      </c>
      <c r="G12" s="10">
        <v>22.65182</v>
      </c>
      <c r="H12" s="10">
        <v>64.20789</v>
      </c>
      <c r="I12" s="10">
        <v>391.1928</v>
      </c>
      <c r="J12" s="10">
        <v>1</v>
      </c>
      <c r="K12" s="10">
        <v>0.5151207</v>
      </c>
      <c r="L12" s="10">
        <v>0.5151207</v>
      </c>
      <c r="M12" s="10">
        <v>57.67008</v>
      </c>
      <c r="N12" s="10">
        <v>0.9644526</v>
      </c>
      <c r="O12" s="10">
        <v>27.2149</v>
      </c>
      <c r="P12" s="10">
        <v>0.0904684</v>
      </c>
      <c r="Q12" s="10">
        <v>0.2471035</v>
      </c>
      <c r="R12" s="11">
        <v>7.732759</v>
      </c>
      <c r="S12" s="10">
        <v>9.590417</v>
      </c>
      <c r="T12" s="10">
        <v>0.628684</v>
      </c>
      <c r="U12" s="5">
        <v>34.965</v>
      </c>
      <c r="V12" s="5">
        <f t="shared" si="0"/>
        <v>68</v>
      </c>
      <c r="W12" s="5">
        <f t="shared" si="1"/>
        <v>48</v>
      </c>
      <c r="X12" s="5">
        <f t="shared" si="2"/>
        <v>69</v>
      </c>
      <c r="Y12" s="5">
        <f t="shared" si="3"/>
        <v>50</v>
      </c>
      <c r="Z12" s="5">
        <f t="shared" si="4"/>
        <v>62</v>
      </c>
      <c r="AA12" s="5">
        <f t="shared" si="5"/>
        <v>37</v>
      </c>
      <c r="AB12" s="18" t="s">
        <v>102</v>
      </c>
      <c r="AC12" s="7">
        <v>143100</v>
      </c>
      <c r="AD12" s="8">
        <v>20100</v>
      </c>
      <c r="AE12" s="12" t="s">
        <v>150</v>
      </c>
      <c r="AF12" s="18" t="s">
        <v>212</v>
      </c>
      <c r="AG12" s="18" t="s">
        <v>226</v>
      </c>
      <c r="AH12" s="6">
        <v>59</v>
      </c>
      <c r="AI12" s="6">
        <v>53</v>
      </c>
      <c r="AJ12" s="6">
        <v>75</v>
      </c>
      <c r="AK12" s="6">
        <v>54</v>
      </c>
      <c r="AL12" s="6">
        <v>132</v>
      </c>
    </row>
    <row r="13" spans="1:38" ht="15.75">
      <c r="A13" t="s">
        <v>4</v>
      </c>
      <c r="B13" t="s">
        <v>3</v>
      </c>
      <c r="C13" s="10">
        <v>69.39134</v>
      </c>
      <c r="D13" s="10">
        <v>80.11507</v>
      </c>
      <c r="E13" s="10">
        <v>93.8094</v>
      </c>
      <c r="F13" s="10">
        <v>49.17918</v>
      </c>
      <c r="G13" s="10">
        <v>39.90984</v>
      </c>
      <c r="H13" s="10">
        <v>83.94321</v>
      </c>
      <c r="I13" s="10">
        <v>17.2841</v>
      </c>
      <c r="J13" s="10">
        <v>1.378505</v>
      </c>
      <c r="K13" s="10">
        <v>0.1747273</v>
      </c>
      <c r="L13" s="10">
        <v>0.1267513</v>
      </c>
      <c r="M13" s="10">
        <v>4.695837</v>
      </c>
      <c r="N13" s="10" t="s">
        <v>91</v>
      </c>
      <c r="O13" s="10" t="s">
        <v>91</v>
      </c>
      <c r="P13" s="10">
        <v>0.6137572</v>
      </c>
      <c r="Q13" s="10">
        <v>0.8397835</v>
      </c>
      <c r="R13" s="11" t="s">
        <v>91</v>
      </c>
      <c r="S13" s="10" t="s">
        <v>91</v>
      </c>
      <c r="T13" s="10">
        <v>-0.386643</v>
      </c>
      <c r="U13" s="5" t="s">
        <v>243</v>
      </c>
      <c r="V13" s="5">
        <f t="shared" si="0"/>
        <v>3</v>
      </c>
      <c r="W13" s="5">
        <f t="shared" si="1"/>
        <v>4</v>
      </c>
      <c r="X13" s="5">
        <f t="shared" si="2"/>
        <v>11</v>
      </c>
      <c r="Y13" s="5">
        <f t="shared" si="3"/>
        <v>14</v>
      </c>
      <c r="Z13" s="5">
        <f t="shared" si="4"/>
        <v>8</v>
      </c>
      <c r="AA13" s="5">
        <f t="shared" si="5"/>
        <v>15</v>
      </c>
      <c r="AB13" s="18" t="s">
        <v>103</v>
      </c>
      <c r="AC13" s="7">
        <v>77240</v>
      </c>
      <c r="AD13" s="8">
        <v>3300</v>
      </c>
      <c r="AE13" s="12" t="s">
        <v>151</v>
      </c>
      <c r="AF13" s="18" t="s">
        <v>213</v>
      </c>
      <c r="AG13" s="18" t="s">
        <v>230</v>
      </c>
      <c r="AH13" s="6">
        <v>153</v>
      </c>
      <c r="AI13" s="6">
        <v>109</v>
      </c>
      <c r="AJ13" s="6">
        <v>145</v>
      </c>
      <c r="AK13" s="6">
        <v>114</v>
      </c>
      <c r="AL13" s="6">
        <v>22</v>
      </c>
    </row>
    <row r="14" spans="1:38" ht="15.75">
      <c r="A14" t="s">
        <v>6</v>
      </c>
      <c r="B14" t="s">
        <v>36</v>
      </c>
      <c r="C14" s="10">
        <v>55.27466</v>
      </c>
      <c r="D14" s="10">
        <v>63.93572</v>
      </c>
      <c r="E14" s="10">
        <v>88.96344</v>
      </c>
      <c r="F14" s="10">
        <v>47.13044</v>
      </c>
      <c r="G14" s="10">
        <v>32.90575</v>
      </c>
      <c r="H14" s="10">
        <v>43.43793</v>
      </c>
      <c r="I14" s="10">
        <v>193.5945</v>
      </c>
      <c r="J14" s="10">
        <v>0.8988487</v>
      </c>
      <c r="K14" s="10">
        <v>0.4797745</v>
      </c>
      <c r="L14" s="10">
        <v>0.5337656</v>
      </c>
      <c r="M14" s="10" t="s">
        <v>91</v>
      </c>
      <c r="N14" s="10" t="s">
        <v>91</v>
      </c>
      <c r="O14" s="10" t="s">
        <v>91</v>
      </c>
      <c r="P14" s="10">
        <v>0.3519184</v>
      </c>
      <c r="Q14" s="10">
        <v>0.1439491</v>
      </c>
      <c r="R14" s="11" t="s">
        <v>91</v>
      </c>
      <c r="S14" s="10" t="s">
        <v>91</v>
      </c>
      <c r="T14" s="10">
        <v>1.69724</v>
      </c>
      <c r="U14" s="5">
        <v>33.68</v>
      </c>
      <c r="V14" s="5">
        <f t="shared" si="0"/>
        <v>34</v>
      </c>
      <c r="W14" s="5">
        <f t="shared" si="1"/>
        <v>33</v>
      </c>
      <c r="X14" s="5">
        <f t="shared" si="2"/>
        <v>18</v>
      </c>
      <c r="Y14" s="5">
        <f t="shared" si="3"/>
        <v>25</v>
      </c>
      <c r="Z14" s="5">
        <f t="shared" si="4"/>
        <v>20</v>
      </c>
      <c r="AA14" s="5">
        <f t="shared" si="5"/>
        <v>59</v>
      </c>
      <c r="AB14" s="18" t="s">
        <v>104</v>
      </c>
      <c r="AC14" s="7">
        <v>1674000</v>
      </c>
      <c r="AD14" s="8">
        <v>46200</v>
      </c>
      <c r="AE14" s="9" t="s">
        <v>152</v>
      </c>
      <c r="AF14" s="18" t="s">
        <v>254</v>
      </c>
      <c r="AG14" s="18" t="s">
        <v>256</v>
      </c>
      <c r="AH14" s="13">
        <v>9</v>
      </c>
      <c r="AI14" s="13">
        <v>12</v>
      </c>
      <c r="AJ14" s="6">
        <v>9</v>
      </c>
      <c r="AK14" s="13">
        <v>13</v>
      </c>
      <c r="AL14" s="6">
        <v>169</v>
      </c>
    </row>
    <row r="15" spans="1:38" ht="15.75">
      <c r="A15" t="s">
        <v>6</v>
      </c>
      <c r="B15" t="s">
        <v>27</v>
      </c>
      <c r="C15" s="10">
        <v>59.0502</v>
      </c>
      <c r="D15" s="10">
        <v>66.13719</v>
      </c>
      <c r="E15" s="10">
        <v>83.70136</v>
      </c>
      <c r="F15" s="10">
        <v>49.25114</v>
      </c>
      <c r="G15" s="10">
        <v>27.98873</v>
      </c>
      <c r="H15" s="10">
        <v>68.17259</v>
      </c>
      <c r="I15" s="10">
        <v>278.3932</v>
      </c>
      <c r="J15" s="10">
        <v>1.1564</v>
      </c>
      <c r="K15" s="10">
        <v>0.4174805</v>
      </c>
      <c r="L15" s="10">
        <v>0.3610175</v>
      </c>
      <c r="M15" s="10">
        <v>10.40385</v>
      </c>
      <c r="N15" s="10" t="s">
        <v>91</v>
      </c>
      <c r="O15" s="10" t="s">
        <v>91</v>
      </c>
      <c r="P15" s="10">
        <v>0.2186665</v>
      </c>
      <c r="Q15" s="10">
        <v>1.98413</v>
      </c>
      <c r="R15" s="11">
        <v>4.974922</v>
      </c>
      <c r="S15" s="10" t="s">
        <v>91</v>
      </c>
      <c r="T15" s="10">
        <v>0.424711</v>
      </c>
      <c r="U15" s="5">
        <v>50.84</v>
      </c>
      <c r="V15" s="5">
        <f t="shared" si="0"/>
        <v>25</v>
      </c>
      <c r="W15" s="5">
        <f t="shared" si="1"/>
        <v>27</v>
      </c>
      <c r="X15" s="5">
        <f t="shared" si="2"/>
        <v>30</v>
      </c>
      <c r="Y15" s="5">
        <f t="shared" si="3"/>
        <v>13</v>
      </c>
      <c r="Z15" s="5">
        <f t="shared" si="4"/>
        <v>37</v>
      </c>
      <c r="AA15" s="5">
        <f t="shared" si="5"/>
        <v>30</v>
      </c>
      <c r="AB15" s="20" t="s">
        <v>105</v>
      </c>
      <c r="AC15" s="7">
        <v>436100</v>
      </c>
      <c r="AD15" s="8">
        <v>24000</v>
      </c>
      <c r="AE15" s="9" t="s">
        <v>153</v>
      </c>
      <c r="AF15" s="20" t="s">
        <v>214</v>
      </c>
      <c r="AG15" s="18" t="s">
        <v>226</v>
      </c>
      <c r="AH15" s="6">
        <v>42</v>
      </c>
      <c r="AI15" s="6">
        <v>26</v>
      </c>
      <c r="AJ15" s="6">
        <v>24</v>
      </c>
      <c r="AK15" s="6">
        <v>35</v>
      </c>
      <c r="AL15" s="6">
        <v>150</v>
      </c>
    </row>
    <row r="16" spans="1:38" ht="15.75">
      <c r="A16" t="s">
        <v>6</v>
      </c>
      <c r="B16" t="s">
        <v>10</v>
      </c>
      <c r="C16" s="10">
        <v>66.5659</v>
      </c>
      <c r="D16" s="10">
        <v>72.80095</v>
      </c>
      <c r="E16" s="10">
        <v>84.25771</v>
      </c>
      <c r="F16" s="10">
        <v>47.24422</v>
      </c>
      <c r="G16" s="10">
        <v>31.54504</v>
      </c>
      <c r="H16" s="10">
        <v>96.98157</v>
      </c>
      <c r="I16" s="10">
        <v>311.7758</v>
      </c>
      <c r="J16" s="10">
        <v>1.5173</v>
      </c>
      <c r="K16" s="10">
        <v>0.1926495</v>
      </c>
      <c r="L16" s="10">
        <v>0.1269687</v>
      </c>
      <c r="M16" s="10">
        <v>10.08968</v>
      </c>
      <c r="N16" s="10" t="s">
        <v>91</v>
      </c>
      <c r="O16" s="10" t="s">
        <v>91</v>
      </c>
      <c r="P16" s="10">
        <v>0.3173589</v>
      </c>
      <c r="Q16" s="10">
        <v>2.195611</v>
      </c>
      <c r="R16" s="11" t="s">
        <v>91</v>
      </c>
      <c r="S16" s="10" t="s">
        <v>91</v>
      </c>
      <c r="T16" s="10">
        <v>-1.05743</v>
      </c>
      <c r="U16" s="5">
        <v>54.18</v>
      </c>
      <c r="V16" s="5">
        <f t="shared" si="0"/>
        <v>8</v>
      </c>
      <c r="W16" s="5">
        <f t="shared" si="1"/>
        <v>15</v>
      </c>
      <c r="X16" s="5">
        <f t="shared" si="2"/>
        <v>29</v>
      </c>
      <c r="Y16" s="5">
        <f t="shared" si="3"/>
        <v>24</v>
      </c>
      <c r="Z16" s="5">
        <f t="shared" si="4"/>
        <v>24</v>
      </c>
      <c r="AA16" s="5">
        <f t="shared" si="5"/>
        <v>6</v>
      </c>
      <c r="AB16" s="18" t="s">
        <v>106</v>
      </c>
      <c r="AC16" s="7">
        <v>688000</v>
      </c>
      <c r="AD16" s="8">
        <v>14100</v>
      </c>
      <c r="AE16" s="12" t="s">
        <v>154</v>
      </c>
      <c r="AF16" s="18" t="s">
        <v>206</v>
      </c>
      <c r="AG16" s="18" t="s">
        <v>225</v>
      </c>
      <c r="AH16" s="13">
        <v>97</v>
      </c>
      <c r="AI16" s="13">
        <v>71</v>
      </c>
      <c r="AJ16" s="6">
        <v>90</v>
      </c>
      <c r="AK16" s="13">
        <v>61</v>
      </c>
      <c r="AL16" s="6">
        <v>67</v>
      </c>
    </row>
    <row r="17" spans="1:38" ht="15.75">
      <c r="A17" t="s">
        <v>6</v>
      </c>
      <c r="B17" t="s">
        <v>37</v>
      </c>
      <c r="C17" s="10">
        <v>54.5666</v>
      </c>
      <c r="D17" s="10">
        <v>73.97252</v>
      </c>
      <c r="E17" s="10">
        <v>54.18381</v>
      </c>
      <c r="F17" s="10">
        <v>49.9173</v>
      </c>
      <c r="G17" s="10">
        <v>28.06188</v>
      </c>
      <c r="H17" s="10">
        <v>66.69746</v>
      </c>
      <c r="I17" s="10">
        <v>279.4306</v>
      </c>
      <c r="J17" s="10">
        <v>1.781228</v>
      </c>
      <c r="K17" s="10">
        <v>0.3303033</v>
      </c>
      <c r="L17" s="10">
        <v>0.1854358</v>
      </c>
      <c r="M17" s="10">
        <v>27.07244</v>
      </c>
      <c r="N17" s="10" t="s">
        <v>91</v>
      </c>
      <c r="O17" s="10">
        <v>35.34533</v>
      </c>
      <c r="P17" s="10">
        <v>0.2339026</v>
      </c>
      <c r="Q17" s="10">
        <v>1.9664</v>
      </c>
      <c r="R17" s="11" t="s">
        <v>91</v>
      </c>
      <c r="S17" s="10">
        <v>19.0722</v>
      </c>
      <c r="T17" s="10">
        <v>0.500602</v>
      </c>
      <c r="U17" s="5">
        <v>48.61</v>
      </c>
      <c r="V17" s="5">
        <f t="shared" si="0"/>
        <v>35</v>
      </c>
      <c r="W17" s="5">
        <f t="shared" si="1"/>
        <v>10</v>
      </c>
      <c r="X17" s="5">
        <f t="shared" si="2"/>
        <v>58</v>
      </c>
      <c r="Y17" s="5">
        <f t="shared" si="3"/>
        <v>9</v>
      </c>
      <c r="Z17" s="5">
        <f t="shared" si="4"/>
        <v>36</v>
      </c>
      <c r="AA17" s="5">
        <f t="shared" si="5"/>
        <v>33</v>
      </c>
      <c r="AB17" s="18" t="s">
        <v>107</v>
      </c>
      <c r="AC17" s="7">
        <v>79260</v>
      </c>
      <c r="AD17" s="8">
        <v>16100</v>
      </c>
      <c r="AE17" s="9" t="s">
        <v>155</v>
      </c>
      <c r="AF17" s="18" t="s">
        <v>213</v>
      </c>
      <c r="AG17" s="18" t="s">
        <v>226</v>
      </c>
      <c r="AH17" s="13">
        <v>69</v>
      </c>
      <c r="AI17" s="13">
        <v>25</v>
      </c>
      <c r="AJ17" s="6">
        <v>41</v>
      </c>
      <c r="AK17" s="13">
        <v>52</v>
      </c>
      <c r="AL17" s="6">
        <v>142</v>
      </c>
    </row>
    <row r="18" spans="1:38" ht="15.75">
      <c r="A18" t="s">
        <v>13</v>
      </c>
      <c r="B18" t="s">
        <v>71</v>
      </c>
      <c r="C18" s="10">
        <v>36.01295</v>
      </c>
      <c r="D18" s="10">
        <v>52.34104</v>
      </c>
      <c r="E18" s="10">
        <v>22.94169</v>
      </c>
      <c r="F18" s="10">
        <v>39.02243</v>
      </c>
      <c r="G18" s="10">
        <v>26.21107</v>
      </c>
      <c r="H18" s="10">
        <v>39.54851</v>
      </c>
      <c r="I18" s="10">
        <v>483.1464</v>
      </c>
      <c r="J18" s="10">
        <v>0.9356042</v>
      </c>
      <c r="K18" s="10">
        <v>0.669816</v>
      </c>
      <c r="L18" s="10">
        <v>0.7159181</v>
      </c>
      <c r="M18" s="10">
        <v>44.71489</v>
      </c>
      <c r="N18" s="10">
        <v>1.067985</v>
      </c>
      <c r="O18" s="10">
        <v>34.67964</v>
      </c>
      <c r="P18" s="10">
        <v>0.1954729</v>
      </c>
      <c r="Q18" s="10">
        <v>0.2435284</v>
      </c>
      <c r="R18" s="11">
        <v>10.83333</v>
      </c>
      <c r="S18" s="10">
        <v>11.23489</v>
      </c>
      <c r="T18" s="10">
        <v>1.89734</v>
      </c>
      <c r="U18" s="5">
        <v>32.415</v>
      </c>
      <c r="V18" s="5">
        <f t="shared" si="0"/>
        <v>69</v>
      </c>
      <c r="W18" s="5">
        <f t="shared" si="1"/>
        <v>63</v>
      </c>
      <c r="X18" s="5">
        <f t="shared" si="2"/>
        <v>67</v>
      </c>
      <c r="Y18" s="5">
        <f t="shared" si="3"/>
        <v>53</v>
      </c>
      <c r="Z18" s="5">
        <f t="shared" si="4"/>
        <v>44</v>
      </c>
      <c r="AA18" s="5">
        <f t="shared" si="5"/>
        <v>61</v>
      </c>
      <c r="AB18" s="18" t="s">
        <v>108</v>
      </c>
      <c r="AC18" s="7">
        <v>94240</v>
      </c>
      <c r="AD18" s="8">
        <v>22400</v>
      </c>
      <c r="AE18" s="12" t="s">
        <v>156</v>
      </c>
      <c r="AF18" s="18" t="s">
        <v>215</v>
      </c>
      <c r="AG18" s="18" t="s">
        <v>226</v>
      </c>
      <c r="AH18" s="6">
        <v>47</v>
      </c>
      <c r="AI18" s="6">
        <v>39</v>
      </c>
      <c r="AJ18" s="6">
        <v>55</v>
      </c>
      <c r="AK18" s="6">
        <v>77</v>
      </c>
      <c r="AL18" s="6">
        <v>136</v>
      </c>
    </row>
    <row r="19" spans="1:38" ht="15.75">
      <c r="A19" t="s">
        <v>13</v>
      </c>
      <c r="B19" t="s">
        <v>48</v>
      </c>
      <c r="C19" s="10">
        <v>50.69555</v>
      </c>
      <c r="D19" s="10">
        <v>54.86249</v>
      </c>
      <c r="E19" s="10">
        <v>77.75854</v>
      </c>
      <c r="F19" s="10">
        <v>49.86472</v>
      </c>
      <c r="G19" s="10">
        <v>32.64314</v>
      </c>
      <c r="H19" s="10">
        <v>38.34883</v>
      </c>
      <c r="I19" s="10">
        <v>187.6074</v>
      </c>
      <c r="J19" s="10">
        <v>0.9213165</v>
      </c>
      <c r="K19" s="10">
        <v>0.9328876</v>
      </c>
      <c r="L19" s="10">
        <v>1.012559</v>
      </c>
      <c r="M19" s="10">
        <v>13.75976</v>
      </c>
      <c r="N19" s="10" t="s">
        <v>91</v>
      </c>
      <c r="O19" s="10">
        <v>47.05331</v>
      </c>
      <c r="P19" s="10">
        <v>0.3747718</v>
      </c>
      <c r="Q19" s="10">
        <v>0.0357008</v>
      </c>
      <c r="R19" s="11">
        <v>3.327586</v>
      </c>
      <c r="S19" s="10">
        <v>42.60232</v>
      </c>
      <c r="T19" s="10">
        <v>1.95906</v>
      </c>
      <c r="U19" s="5">
        <v>29.05</v>
      </c>
      <c r="V19" s="5">
        <f t="shared" si="0"/>
        <v>46</v>
      </c>
      <c r="W19" s="5">
        <f t="shared" si="1"/>
        <v>60</v>
      </c>
      <c r="X19" s="5">
        <f t="shared" si="2"/>
        <v>40</v>
      </c>
      <c r="Y19" s="5">
        <f t="shared" si="3"/>
        <v>10</v>
      </c>
      <c r="Z19" s="5">
        <f t="shared" si="4"/>
        <v>21</v>
      </c>
      <c r="AA19" s="5">
        <f t="shared" si="5"/>
        <v>62</v>
      </c>
      <c r="AB19" s="20" t="s">
        <v>109</v>
      </c>
      <c r="AC19" s="7">
        <v>264800</v>
      </c>
      <c r="AD19" s="8">
        <v>46600</v>
      </c>
      <c r="AE19" s="9" t="s">
        <v>157</v>
      </c>
      <c r="AF19" s="20" t="s">
        <v>216</v>
      </c>
      <c r="AG19" s="18" t="s">
        <v>226</v>
      </c>
      <c r="AH19" s="6">
        <v>4</v>
      </c>
      <c r="AI19" s="6">
        <v>1</v>
      </c>
      <c r="AJ19" s="6">
        <v>1</v>
      </c>
      <c r="AK19" s="6">
        <v>12</v>
      </c>
      <c r="AL19" s="6">
        <v>175</v>
      </c>
    </row>
    <row r="20" spans="1:38" ht="15.75">
      <c r="A20" t="s">
        <v>6</v>
      </c>
      <c r="B20" t="s">
        <v>20</v>
      </c>
      <c r="C20" s="10">
        <v>62.72366</v>
      </c>
      <c r="D20" s="10">
        <v>71.5536</v>
      </c>
      <c r="E20" s="10">
        <v>88.96344</v>
      </c>
      <c r="F20" s="10">
        <v>40.4625</v>
      </c>
      <c r="G20" s="10">
        <v>37.47646</v>
      </c>
      <c r="H20" s="10">
        <v>75.1623</v>
      </c>
      <c r="I20" s="10">
        <v>274.1195</v>
      </c>
      <c r="J20" s="10">
        <v>1.000291</v>
      </c>
      <c r="K20" s="10">
        <v>0.0607183</v>
      </c>
      <c r="L20" s="10">
        <v>0.0607006</v>
      </c>
      <c r="M20" s="10" t="s">
        <v>91</v>
      </c>
      <c r="N20" s="10" t="s">
        <v>91</v>
      </c>
      <c r="O20" s="10" t="s">
        <v>91</v>
      </c>
      <c r="P20" s="10">
        <v>0.4438766</v>
      </c>
      <c r="Q20" s="10" t="s">
        <v>91</v>
      </c>
      <c r="R20" s="11">
        <v>1.491215</v>
      </c>
      <c r="S20" s="10" t="s">
        <v>91</v>
      </c>
      <c r="T20" s="10">
        <v>0.06511</v>
      </c>
      <c r="U20" s="5">
        <v>47.29</v>
      </c>
      <c r="V20" s="5">
        <f t="shared" si="0"/>
        <v>18</v>
      </c>
      <c r="W20" s="5">
        <f t="shared" si="1"/>
        <v>18</v>
      </c>
      <c r="X20" s="5">
        <f t="shared" si="2"/>
        <v>18</v>
      </c>
      <c r="Y20" s="5">
        <f t="shared" si="3"/>
        <v>45</v>
      </c>
      <c r="Z20" s="5">
        <f t="shared" si="4"/>
        <v>13</v>
      </c>
      <c r="AA20" s="5">
        <f t="shared" si="5"/>
        <v>24</v>
      </c>
      <c r="AB20" s="18" t="s">
        <v>110</v>
      </c>
      <c r="AC20" s="7">
        <v>182400</v>
      </c>
      <c r="AD20" s="8">
        <v>11000</v>
      </c>
      <c r="AE20" s="9" t="s">
        <v>158</v>
      </c>
      <c r="AF20" s="18" t="s">
        <v>206</v>
      </c>
      <c r="AG20" s="18" t="s">
        <v>255</v>
      </c>
      <c r="AH20" s="6">
        <v>88</v>
      </c>
      <c r="AI20" s="6">
        <v>91</v>
      </c>
      <c r="AJ20" s="6">
        <v>120</v>
      </c>
      <c r="AK20" s="6">
        <v>76</v>
      </c>
      <c r="AL20" s="6">
        <v>84</v>
      </c>
    </row>
    <row r="21" spans="1:38" ht="15.75">
      <c r="A21" t="s">
        <v>6</v>
      </c>
      <c r="B21" t="s">
        <v>16</v>
      </c>
      <c r="C21" s="10">
        <v>65.03215</v>
      </c>
      <c r="D21" s="10">
        <v>84.45009</v>
      </c>
      <c r="E21" s="10">
        <v>82.72824</v>
      </c>
      <c r="F21" s="10">
        <v>45.95206</v>
      </c>
      <c r="G21" s="10">
        <v>29.81313</v>
      </c>
      <c r="H21" s="10">
        <v>82.21724</v>
      </c>
      <c r="I21" s="10">
        <v>376.4916</v>
      </c>
      <c r="J21" s="10">
        <v>3.130829</v>
      </c>
      <c r="K21" s="10">
        <v>0.2323757</v>
      </c>
      <c r="L21" s="10">
        <v>0.0742218</v>
      </c>
      <c r="M21" s="10">
        <v>10.95338</v>
      </c>
      <c r="N21" s="10" t="s">
        <v>91</v>
      </c>
      <c r="O21" s="10" t="s">
        <v>91</v>
      </c>
      <c r="P21" s="10">
        <v>0.2335188</v>
      </c>
      <c r="Q21" s="10">
        <v>4.88433</v>
      </c>
      <c r="R21" s="11">
        <v>0.006631</v>
      </c>
      <c r="S21" s="10" t="s">
        <v>91</v>
      </c>
      <c r="T21" s="10">
        <v>-0.297847</v>
      </c>
      <c r="U21" s="5">
        <v>43.51</v>
      </c>
      <c r="V21" s="5">
        <f t="shared" si="0"/>
        <v>13</v>
      </c>
      <c r="W21" s="5">
        <f t="shared" si="1"/>
        <v>2</v>
      </c>
      <c r="X21" s="5">
        <f t="shared" si="2"/>
        <v>33</v>
      </c>
      <c r="Y21" s="5">
        <f t="shared" si="3"/>
        <v>32</v>
      </c>
      <c r="Z21" s="5">
        <f t="shared" si="4"/>
        <v>30</v>
      </c>
      <c r="AA21" s="5">
        <f t="shared" si="5"/>
        <v>18</v>
      </c>
      <c r="AB21" s="18" t="s">
        <v>107</v>
      </c>
      <c r="AC21" s="7">
        <v>54790</v>
      </c>
      <c r="AD21" s="8">
        <v>8900</v>
      </c>
      <c r="AE21" s="9" t="s">
        <v>159</v>
      </c>
      <c r="AF21" s="18" t="s">
        <v>213</v>
      </c>
      <c r="AG21" s="18" t="s">
        <v>226</v>
      </c>
      <c r="AH21" s="6">
        <v>117</v>
      </c>
      <c r="AI21" s="6">
        <v>75</v>
      </c>
      <c r="AJ21" s="6">
        <v>95</v>
      </c>
      <c r="AK21" s="6">
        <v>95</v>
      </c>
      <c r="AL21" s="6">
        <v>96</v>
      </c>
    </row>
    <row r="22" spans="1:38" ht="15.75">
      <c r="A22" t="s">
        <v>13</v>
      </c>
      <c r="B22" t="s">
        <v>61</v>
      </c>
      <c r="C22" s="10">
        <v>46.08292</v>
      </c>
      <c r="D22" s="10">
        <v>58.2072</v>
      </c>
      <c r="E22" s="10">
        <v>57.51794</v>
      </c>
      <c r="F22" s="10">
        <v>40.04819</v>
      </c>
      <c r="G22" s="10">
        <v>24.00003</v>
      </c>
      <c r="H22" s="10">
        <v>50.64124</v>
      </c>
      <c r="I22" s="10">
        <v>414.0619</v>
      </c>
      <c r="J22" s="10">
        <v>0.8471424</v>
      </c>
      <c r="K22" s="10">
        <v>0.4229794</v>
      </c>
      <c r="L22" s="10">
        <v>0.4993014</v>
      </c>
      <c r="M22" s="10">
        <v>25.18966</v>
      </c>
      <c r="N22" s="10" t="s">
        <v>91</v>
      </c>
      <c r="O22" s="10" t="s">
        <v>91</v>
      </c>
      <c r="P22" s="10">
        <v>0.1254939</v>
      </c>
      <c r="Q22" s="10">
        <v>0.2981256</v>
      </c>
      <c r="R22" s="11">
        <v>8.568966</v>
      </c>
      <c r="S22" s="10" t="s">
        <v>91</v>
      </c>
      <c r="T22" s="10">
        <v>1.32665</v>
      </c>
      <c r="U22" s="5">
        <v>26.35</v>
      </c>
      <c r="V22" s="5">
        <f t="shared" si="0"/>
        <v>59</v>
      </c>
      <c r="W22" s="5">
        <f t="shared" si="1"/>
        <v>52</v>
      </c>
      <c r="X22" s="5">
        <f t="shared" si="2"/>
        <v>54</v>
      </c>
      <c r="Y22" s="5">
        <f t="shared" si="3"/>
        <v>48</v>
      </c>
      <c r="Z22" s="5">
        <f t="shared" si="4"/>
        <v>55</v>
      </c>
      <c r="AA22" s="5">
        <f t="shared" si="5"/>
        <v>51</v>
      </c>
      <c r="AB22" s="20" t="s">
        <v>95</v>
      </c>
      <c r="AC22" s="7">
        <v>168800</v>
      </c>
      <c r="AD22" s="14">
        <v>31200</v>
      </c>
      <c r="AE22" s="9" t="s">
        <v>160</v>
      </c>
      <c r="AF22" s="21" t="s">
        <v>210</v>
      </c>
      <c r="AG22" s="22" t="s">
        <v>225</v>
      </c>
      <c r="AH22" s="6">
        <v>35</v>
      </c>
      <c r="AI22" s="6" t="s">
        <v>243</v>
      </c>
      <c r="AJ22" s="6">
        <v>54</v>
      </c>
      <c r="AK22" s="6">
        <v>67</v>
      </c>
      <c r="AL22" s="6">
        <v>144</v>
      </c>
    </row>
    <row r="23" spans="1:38" ht="15.75">
      <c r="A23" t="s">
        <v>13</v>
      </c>
      <c r="B23" t="s">
        <v>69</v>
      </c>
      <c r="C23" s="10">
        <v>37.23346</v>
      </c>
      <c r="D23" s="10">
        <v>62.16435</v>
      </c>
      <c r="E23" s="10">
        <v>21.55659</v>
      </c>
      <c r="F23" s="10">
        <v>43.70942</v>
      </c>
      <c r="G23" s="10">
        <v>23.23449</v>
      </c>
      <c r="H23" s="10">
        <v>35.50242</v>
      </c>
      <c r="I23" s="10">
        <v>339.4854</v>
      </c>
      <c r="J23" s="10">
        <v>1.127407</v>
      </c>
      <c r="K23" s="10">
        <v>0.5185185</v>
      </c>
      <c r="L23" s="10">
        <v>0.4599212</v>
      </c>
      <c r="M23" s="10">
        <v>45.49705</v>
      </c>
      <c r="N23" s="10">
        <v>0.6777778</v>
      </c>
      <c r="O23" s="10">
        <v>65.00262</v>
      </c>
      <c r="P23" s="10">
        <v>0.1876027</v>
      </c>
      <c r="Q23" s="10">
        <v>0.1564395</v>
      </c>
      <c r="R23" s="11" t="s">
        <v>91</v>
      </c>
      <c r="S23" s="10">
        <v>13.1734</v>
      </c>
      <c r="T23" s="10">
        <v>2.1055</v>
      </c>
      <c r="U23" s="5">
        <v>24.905</v>
      </c>
      <c r="V23" s="5">
        <f t="shared" si="0"/>
        <v>67</v>
      </c>
      <c r="W23" s="5">
        <f t="shared" si="1"/>
        <v>35</v>
      </c>
      <c r="X23" s="5">
        <f t="shared" si="2"/>
        <v>68</v>
      </c>
      <c r="Y23" s="5">
        <f t="shared" si="3"/>
        <v>40</v>
      </c>
      <c r="Z23" s="5">
        <f t="shared" si="4"/>
        <v>60</v>
      </c>
      <c r="AA23" s="5">
        <f t="shared" si="5"/>
        <v>66</v>
      </c>
      <c r="AB23" s="18" t="s">
        <v>111</v>
      </c>
      <c r="AC23" s="7">
        <v>68350</v>
      </c>
      <c r="AD23" s="14">
        <v>33100</v>
      </c>
      <c r="AE23" s="9" t="s">
        <v>161</v>
      </c>
      <c r="AF23" s="20" t="s">
        <v>210</v>
      </c>
      <c r="AG23" s="20" t="s">
        <v>226</v>
      </c>
      <c r="AH23" s="6">
        <v>25</v>
      </c>
      <c r="AI23" s="6">
        <v>27</v>
      </c>
      <c r="AJ23" s="6">
        <v>31</v>
      </c>
      <c r="AK23" s="13">
        <v>59</v>
      </c>
      <c r="AL23" s="6">
        <v>160</v>
      </c>
    </row>
    <row r="24" spans="1:38" ht="15.75">
      <c r="A24" t="s">
        <v>13</v>
      </c>
      <c r="B24" t="s">
        <v>45</v>
      </c>
      <c r="C24" s="10">
        <v>52.31137</v>
      </c>
      <c r="D24" s="10">
        <v>57.47689</v>
      </c>
      <c r="E24" s="10">
        <v>81.63725</v>
      </c>
      <c r="F24" s="10">
        <v>45.73309</v>
      </c>
      <c r="G24" s="10">
        <v>24.63158</v>
      </c>
      <c r="H24" s="10">
        <v>52.07805</v>
      </c>
      <c r="I24" s="10">
        <v>526.1619</v>
      </c>
      <c r="J24" s="10">
        <v>1.213796</v>
      </c>
      <c r="K24" s="10">
        <v>0.5461402</v>
      </c>
      <c r="L24" s="10">
        <v>0.4499439</v>
      </c>
      <c r="M24" s="10">
        <v>11.56946</v>
      </c>
      <c r="N24" s="10" t="s">
        <v>91</v>
      </c>
      <c r="O24" s="10" t="s">
        <v>91</v>
      </c>
      <c r="P24" s="10">
        <v>0.1438524</v>
      </c>
      <c r="Q24" s="10">
        <v>0.2668382</v>
      </c>
      <c r="R24" s="11">
        <v>12.11111</v>
      </c>
      <c r="S24" s="10" t="s">
        <v>91</v>
      </c>
      <c r="T24" s="10">
        <v>1.25273</v>
      </c>
      <c r="U24" s="5">
        <v>35.84</v>
      </c>
      <c r="V24" s="5">
        <f t="shared" si="0"/>
        <v>43</v>
      </c>
      <c r="W24" s="5">
        <f t="shared" si="1"/>
        <v>55</v>
      </c>
      <c r="X24" s="5">
        <f t="shared" si="2"/>
        <v>34</v>
      </c>
      <c r="Y24" s="5">
        <f t="shared" si="3"/>
        <v>34</v>
      </c>
      <c r="Z24" s="5">
        <f t="shared" si="4"/>
        <v>51</v>
      </c>
      <c r="AA24" s="5">
        <f t="shared" si="5"/>
        <v>48</v>
      </c>
      <c r="AB24" s="18" t="s">
        <v>112</v>
      </c>
      <c r="AC24" s="7">
        <v>1690000</v>
      </c>
      <c r="AD24" s="8">
        <v>36500</v>
      </c>
      <c r="AE24" s="9" t="s">
        <v>162</v>
      </c>
      <c r="AF24" s="18" t="s">
        <v>217</v>
      </c>
      <c r="AG24" s="18" t="s">
        <v>226</v>
      </c>
      <c r="AH24" s="13">
        <v>26</v>
      </c>
      <c r="AI24" s="13">
        <v>24</v>
      </c>
      <c r="AJ24" s="6">
        <v>41</v>
      </c>
      <c r="AK24" s="13">
        <v>33</v>
      </c>
      <c r="AL24" s="6">
        <v>153</v>
      </c>
    </row>
    <row r="25" spans="1:38" ht="15.75">
      <c r="A25" t="s">
        <v>6</v>
      </c>
      <c r="B25" t="s">
        <v>90</v>
      </c>
      <c r="C25" s="10">
        <v>64.78232</v>
      </c>
      <c r="D25" s="10">
        <v>72.86553</v>
      </c>
      <c r="E25" s="10">
        <v>83.35402</v>
      </c>
      <c r="F25" s="10">
        <v>50.21695</v>
      </c>
      <c r="G25" s="10">
        <v>37.23882</v>
      </c>
      <c r="H25" s="10">
        <v>80.23626</v>
      </c>
      <c r="I25" s="10">
        <v>196.5728</v>
      </c>
      <c r="J25" s="10">
        <v>1.002233</v>
      </c>
      <c r="K25" s="10" t="s">
        <v>91</v>
      </c>
      <c r="L25" s="10" t="s">
        <v>91</v>
      </c>
      <c r="M25" s="10">
        <v>10.6</v>
      </c>
      <c r="N25" s="10">
        <v>0.0083722</v>
      </c>
      <c r="O25" s="10">
        <v>17.21115</v>
      </c>
      <c r="P25" s="10">
        <v>0.203</v>
      </c>
      <c r="Q25" s="10">
        <v>25.60824</v>
      </c>
      <c r="R25" s="11">
        <v>13.845</v>
      </c>
      <c r="S25" s="10">
        <v>39.48569</v>
      </c>
      <c r="T25" s="10">
        <v>-0.195931</v>
      </c>
      <c r="U25" s="5">
        <v>40.76</v>
      </c>
      <c r="V25" s="5">
        <f t="shared" si="0"/>
        <v>14</v>
      </c>
      <c r="W25" s="5">
        <f t="shared" si="1"/>
        <v>14</v>
      </c>
      <c r="X25" s="5">
        <f t="shared" si="2"/>
        <v>31</v>
      </c>
      <c r="Y25" s="5">
        <f t="shared" si="3"/>
        <v>6</v>
      </c>
      <c r="Z25" s="5">
        <f t="shared" si="4"/>
        <v>14</v>
      </c>
      <c r="AA25" s="5">
        <f t="shared" si="5"/>
        <v>20</v>
      </c>
      <c r="AB25" s="18" t="s">
        <v>113</v>
      </c>
      <c r="AC25" s="7">
        <v>18560000</v>
      </c>
      <c r="AD25" s="8">
        <v>57300</v>
      </c>
      <c r="AE25" s="9" t="s">
        <v>163</v>
      </c>
      <c r="AF25" s="18" t="s">
        <v>218</v>
      </c>
      <c r="AG25" s="18" t="s">
        <v>228</v>
      </c>
      <c r="AH25" s="6">
        <v>10</v>
      </c>
      <c r="AI25" s="6">
        <v>18</v>
      </c>
      <c r="AJ25" s="6">
        <v>18</v>
      </c>
      <c r="AK25" s="6">
        <v>3</v>
      </c>
      <c r="AL25" s="6">
        <v>159</v>
      </c>
    </row>
    <row r="26" spans="1:38" ht="15.75">
      <c r="A26" t="s">
        <v>13</v>
      </c>
      <c r="B26" t="s">
        <v>47</v>
      </c>
      <c r="C26" s="10">
        <v>51.37188</v>
      </c>
      <c r="D26" s="10">
        <v>61.32903</v>
      </c>
      <c r="E26" s="10">
        <v>71.1803</v>
      </c>
      <c r="F26" s="10">
        <v>51.15807</v>
      </c>
      <c r="G26" s="10">
        <v>27.68944</v>
      </c>
      <c r="H26" s="10">
        <v>45.50257</v>
      </c>
      <c r="I26" s="10">
        <v>310.6664</v>
      </c>
      <c r="J26" s="10">
        <v>1.024308</v>
      </c>
      <c r="K26" s="10">
        <v>0.5330858</v>
      </c>
      <c r="L26" s="10">
        <v>0.5204351</v>
      </c>
      <c r="M26" s="10">
        <v>17.47451</v>
      </c>
      <c r="N26" s="10" t="s">
        <v>91</v>
      </c>
      <c r="O26" s="10">
        <v>103.6272</v>
      </c>
      <c r="P26" s="10">
        <v>0.2277878</v>
      </c>
      <c r="Q26" s="10">
        <v>0.3955671</v>
      </c>
      <c r="R26" s="11">
        <v>11.90244</v>
      </c>
      <c r="S26" s="10">
        <v>76.14348</v>
      </c>
      <c r="T26" s="10">
        <v>1.59102</v>
      </c>
      <c r="U26" s="5">
        <v>32.425</v>
      </c>
      <c r="V26" s="5">
        <f t="shared" si="0"/>
        <v>45</v>
      </c>
      <c r="W26" s="5">
        <f t="shared" si="1"/>
        <v>39</v>
      </c>
      <c r="X26" s="5">
        <f t="shared" si="2"/>
        <v>47</v>
      </c>
      <c r="Y26" s="5">
        <f t="shared" si="3"/>
        <v>4</v>
      </c>
      <c r="Z26" s="5">
        <f t="shared" si="4"/>
        <v>38</v>
      </c>
      <c r="AA26" s="5">
        <f t="shared" si="5"/>
        <v>56</v>
      </c>
      <c r="AB26" s="18" t="s">
        <v>114</v>
      </c>
      <c r="AC26" s="7">
        <v>38700</v>
      </c>
      <c r="AD26" s="8">
        <v>29500</v>
      </c>
      <c r="AE26" s="12" t="s">
        <v>164</v>
      </c>
      <c r="AF26" s="18" t="s">
        <v>219</v>
      </c>
      <c r="AG26" s="18" t="s">
        <v>226</v>
      </c>
      <c r="AH26" s="6">
        <v>30</v>
      </c>
      <c r="AI26" s="6">
        <v>14</v>
      </c>
      <c r="AJ26" s="6">
        <v>22</v>
      </c>
      <c r="AK26" s="6">
        <v>30</v>
      </c>
      <c r="AL26" s="6">
        <v>146</v>
      </c>
    </row>
    <row r="27" spans="1:38" ht="15.75">
      <c r="A27" t="s">
        <v>13</v>
      </c>
      <c r="B27" t="s">
        <v>12</v>
      </c>
      <c r="C27" s="10">
        <v>65.494</v>
      </c>
      <c r="D27" s="10">
        <v>56.46399</v>
      </c>
      <c r="E27" s="10">
        <v>60.63713</v>
      </c>
      <c r="F27" s="10">
        <v>87.68223</v>
      </c>
      <c r="G27" s="10">
        <v>25.59955</v>
      </c>
      <c r="H27" s="10">
        <v>97.08711</v>
      </c>
      <c r="I27" s="10">
        <v>522.3286</v>
      </c>
      <c r="J27" s="10">
        <v>0.7799718</v>
      </c>
      <c r="K27" s="10">
        <v>0.3229778</v>
      </c>
      <c r="L27" s="10">
        <v>0.4140891</v>
      </c>
      <c r="M27" s="10">
        <v>23.42825</v>
      </c>
      <c r="N27" s="10" t="s">
        <v>91</v>
      </c>
      <c r="O27" s="10" t="s">
        <v>91</v>
      </c>
      <c r="P27" s="10">
        <v>0.1659223</v>
      </c>
      <c r="Q27" s="10">
        <v>0.9587004</v>
      </c>
      <c r="R27" s="11">
        <v>11.19034</v>
      </c>
      <c r="S27" s="10" t="s">
        <v>91</v>
      </c>
      <c r="T27" s="10">
        <v>-1.06286</v>
      </c>
      <c r="U27" s="5">
        <v>40.99</v>
      </c>
      <c r="V27" s="5">
        <f t="shared" si="0"/>
        <v>10</v>
      </c>
      <c r="W27" s="5">
        <f t="shared" si="1"/>
        <v>57</v>
      </c>
      <c r="X27" s="5">
        <f t="shared" si="2"/>
        <v>53</v>
      </c>
      <c r="Y27" s="5">
        <f t="shared" si="3"/>
        <v>1</v>
      </c>
      <c r="Z27" s="5">
        <f t="shared" si="4"/>
        <v>47</v>
      </c>
      <c r="AA27" s="5">
        <f t="shared" si="5"/>
        <v>5</v>
      </c>
      <c r="AB27" s="18" t="s">
        <v>115</v>
      </c>
      <c r="AC27" s="7">
        <v>3745000</v>
      </c>
      <c r="AD27" s="8">
        <v>26100</v>
      </c>
      <c r="AE27" s="9" t="s">
        <v>165</v>
      </c>
      <c r="AF27" s="18" t="s">
        <v>220</v>
      </c>
      <c r="AG27" s="18" t="s">
        <v>225</v>
      </c>
      <c r="AH27" s="6">
        <v>50</v>
      </c>
      <c r="AI27" s="6">
        <v>92</v>
      </c>
      <c r="AJ27" s="6">
        <v>131</v>
      </c>
      <c r="AK27" s="6">
        <v>45</v>
      </c>
      <c r="AL27" s="6">
        <v>65</v>
      </c>
    </row>
    <row r="28" spans="1:38" ht="15.75">
      <c r="A28" t="s">
        <v>1</v>
      </c>
      <c r="B28" t="s">
        <v>0</v>
      </c>
      <c r="C28" s="10">
        <v>75.59711</v>
      </c>
      <c r="D28" s="10">
        <v>94.06371</v>
      </c>
      <c r="E28" s="10">
        <v>99.06546</v>
      </c>
      <c r="F28" s="10">
        <v>44.64371</v>
      </c>
      <c r="G28" s="10">
        <v>42.22154</v>
      </c>
      <c r="H28" s="10">
        <v>97.99114</v>
      </c>
      <c r="I28" s="10">
        <v>153.1365</v>
      </c>
      <c r="J28" s="10">
        <v>3.528015</v>
      </c>
      <c r="K28" s="10">
        <v>0.234538</v>
      </c>
      <c r="L28" s="10">
        <v>0.0664787</v>
      </c>
      <c r="M28" s="10">
        <v>1.727738</v>
      </c>
      <c r="N28" s="10" t="s">
        <v>91</v>
      </c>
      <c r="O28" s="10">
        <v>114.7284</v>
      </c>
      <c r="P28" s="10">
        <v>0.6335174</v>
      </c>
      <c r="Q28" s="10" t="s">
        <v>91</v>
      </c>
      <c r="R28" s="11">
        <v>6.6</v>
      </c>
      <c r="S28" s="10">
        <v>127.1788</v>
      </c>
      <c r="T28" s="10">
        <v>-1.10937</v>
      </c>
      <c r="U28" s="5">
        <v>42.975</v>
      </c>
      <c r="V28" s="5">
        <f t="shared" si="0"/>
        <v>1</v>
      </c>
      <c r="W28" s="5">
        <f t="shared" si="1"/>
        <v>1</v>
      </c>
      <c r="X28" s="5">
        <f t="shared" si="2"/>
        <v>4</v>
      </c>
      <c r="Y28" s="5">
        <f t="shared" si="3"/>
        <v>36</v>
      </c>
      <c r="Z28" s="5">
        <f t="shared" si="4"/>
        <v>6</v>
      </c>
      <c r="AA28" s="5">
        <f t="shared" si="5"/>
        <v>3</v>
      </c>
      <c r="AB28" s="20" t="s">
        <v>116</v>
      </c>
      <c r="AC28" s="7">
        <v>801900</v>
      </c>
      <c r="AD28" s="8">
        <v>7700</v>
      </c>
      <c r="AE28" s="9" t="s">
        <v>166</v>
      </c>
      <c r="AF28" s="20" t="s">
        <v>214</v>
      </c>
      <c r="AG28" s="18" t="s">
        <v>231</v>
      </c>
      <c r="AH28" s="6">
        <v>115</v>
      </c>
      <c r="AI28" s="6">
        <v>70</v>
      </c>
      <c r="AJ28" s="6">
        <v>101</v>
      </c>
      <c r="AK28" s="6">
        <v>47</v>
      </c>
      <c r="AL28" s="6">
        <v>54</v>
      </c>
    </row>
    <row r="29" spans="1:38" ht="15.75">
      <c r="A29" t="s">
        <v>13</v>
      </c>
      <c r="B29" t="s">
        <v>55</v>
      </c>
      <c r="C29" s="10">
        <v>48.69937</v>
      </c>
      <c r="D29" s="10">
        <v>61.18118</v>
      </c>
      <c r="E29" s="10">
        <v>70.19604</v>
      </c>
      <c r="F29" s="10">
        <v>50.07391</v>
      </c>
      <c r="G29" s="10">
        <v>26.11763</v>
      </c>
      <c r="H29" s="10">
        <v>35.9281</v>
      </c>
      <c r="I29" s="10">
        <v>139.8992</v>
      </c>
      <c r="J29" s="10">
        <v>1.021083</v>
      </c>
      <c r="K29" s="10">
        <v>0.7791113</v>
      </c>
      <c r="L29" s="10">
        <v>0.7630242</v>
      </c>
      <c r="M29" s="10">
        <v>18.03032</v>
      </c>
      <c r="N29" s="10">
        <v>0.2163108</v>
      </c>
      <c r="O29" s="10">
        <v>154.351</v>
      </c>
      <c r="P29" s="10">
        <v>0.1860704</v>
      </c>
      <c r="Q29" s="10">
        <v>0.0181906</v>
      </c>
      <c r="R29" s="11">
        <v>6.752809</v>
      </c>
      <c r="S29" s="10">
        <v>57.64727</v>
      </c>
      <c r="T29" s="10">
        <v>2.0836</v>
      </c>
      <c r="U29" s="5">
        <v>27.565</v>
      </c>
      <c r="V29" s="5">
        <f t="shared" si="0"/>
        <v>53</v>
      </c>
      <c r="W29" s="5">
        <f t="shared" si="1"/>
        <v>41</v>
      </c>
      <c r="X29" s="5">
        <f t="shared" si="2"/>
        <v>48</v>
      </c>
      <c r="Y29" s="5">
        <f t="shared" si="3"/>
        <v>7</v>
      </c>
      <c r="Z29" s="5">
        <f t="shared" si="4"/>
        <v>45</v>
      </c>
      <c r="AA29" s="5">
        <f t="shared" si="5"/>
        <v>65</v>
      </c>
      <c r="AB29" s="18" t="s">
        <v>117</v>
      </c>
      <c r="AC29" s="7">
        <v>225700</v>
      </c>
      <c r="AD29" s="8">
        <v>40600</v>
      </c>
      <c r="AE29" s="9" t="s">
        <v>167</v>
      </c>
      <c r="AF29" s="18" t="s">
        <v>204</v>
      </c>
      <c r="AG29" s="18" t="s">
        <v>226</v>
      </c>
      <c r="AH29" s="13">
        <v>24</v>
      </c>
      <c r="AI29" s="13">
        <v>3</v>
      </c>
      <c r="AJ29" s="6">
        <v>3</v>
      </c>
      <c r="AK29" s="13">
        <v>8</v>
      </c>
      <c r="AL29" s="6">
        <v>178</v>
      </c>
    </row>
    <row r="30" spans="1:38" ht="15.75">
      <c r="A30" t="s">
        <v>13</v>
      </c>
      <c r="B30" t="s">
        <v>35</v>
      </c>
      <c r="C30" s="10">
        <v>56.27065</v>
      </c>
      <c r="D30" s="10">
        <v>64.46291</v>
      </c>
      <c r="E30" s="10">
        <v>86.46883</v>
      </c>
      <c r="F30" s="10">
        <v>50.60798</v>
      </c>
      <c r="G30" s="10">
        <v>28.59659</v>
      </c>
      <c r="H30" s="10">
        <v>51.21698</v>
      </c>
      <c r="I30" s="10">
        <v>288.6391</v>
      </c>
      <c r="J30" s="10">
        <v>1.145727</v>
      </c>
      <c r="K30" s="10">
        <v>0.4846389</v>
      </c>
      <c r="L30" s="10">
        <v>0.4229968</v>
      </c>
      <c r="M30" s="10">
        <v>8.841063</v>
      </c>
      <c r="N30" s="10">
        <v>0.5464114</v>
      </c>
      <c r="O30" s="10" t="s">
        <v>91</v>
      </c>
      <c r="P30" s="10">
        <v>0.2485902</v>
      </c>
      <c r="Q30" s="10">
        <v>0.1020509</v>
      </c>
      <c r="R30" s="11">
        <v>5.089646</v>
      </c>
      <c r="S30" s="10">
        <v>107.1697</v>
      </c>
      <c r="T30" s="10">
        <v>1.29703</v>
      </c>
      <c r="U30" s="5">
        <v>33.35</v>
      </c>
      <c r="V30" s="5">
        <f t="shared" si="0"/>
        <v>33</v>
      </c>
      <c r="W30" s="5">
        <f t="shared" si="1"/>
        <v>31</v>
      </c>
      <c r="X30" s="5">
        <f t="shared" si="2"/>
        <v>27</v>
      </c>
      <c r="Y30" s="5">
        <f t="shared" si="3"/>
        <v>5</v>
      </c>
      <c r="Z30" s="5">
        <f t="shared" si="4"/>
        <v>33</v>
      </c>
      <c r="AA30" s="5">
        <f t="shared" si="5"/>
        <v>49</v>
      </c>
      <c r="AB30" s="18" t="s">
        <v>118</v>
      </c>
      <c r="AC30" s="7">
        <v>2699000</v>
      </c>
      <c r="AD30" s="8">
        <v>42400</v>
      </c>
      <c r="AE30" s="9" t="s">
        <v>168</v>
      </c>
      <c r="AF30" s="18" t="s">
        <v>221</v>
      </c>
      <c r="AG30" s="18" t="s">
        <v>225</v>
      </c>
      <c r="AH30" s="13">
        <v>22</v>
      </c>
      <c r="AI30" s="13">
        <v>21</v>
      </c>
      <c r="AJ30" s="6">
        <v>23</v>
      </c>
      <c r="AK30" s="13">
        <v>22</v>
      </c>
      <c r="AL30" s="6">
        <v>158</v>
      </c>
    </row>
    <row r="31" spans="1:38" ht="15.75">
      <c r="A31" t="s">
        <v>1</v>
      </c>
      <c r="B31" t="s">
        <v>22</v>
      </c>
      <c r="C31" s="10">
        <v>61.05398</v>
      </c>
      <c r="D31" s="10">
        <v>66.60532</v>
      </c>
      <c r="E31" s="10">
        <v>90.75759</v>
      </c>
      <c r="F31" s="10">
        <v>49.48903</v>
      </c>
      <c r="G31" s="10">
        <v>23.61469</v>
      </c>
      <c r="H31" s="10">
        <v>74.80325</v>
      </c>
      <c r="I31" s="10">
        <v>238.5016</v>
      </c>
      <c r="J31" s="10">
        <v>0.4847182</v>
      </c>
      <c r="K31" s="10">
        <v>0.0922516</v>
      </c>
      <c r="L31" s="10">
        <v>0.1903201</v>
      </c>
      <c r="M31" s="10">
        <v>6.419195</v>
      </c>
      <c r="N31" s="10" t="s">
        <v>91</v>
      </c>
      <c r="O31" s="10" t="s">
        <v>91</v>
      </c>
      <c r="P31" s="10">
        <v>0.0985212</v>
      </c>
      <c r="Q31" s="10">
        <v>0.6182642</v>
      </c>
      <c r="R31" s="11">
        <v>7.12963</v>
      </c>
      <c r="S31" s="10" t="s">
        <v>91</v>
      </c>
      <c r="T31" s="10">
        <v>0.083582</v>
      </c>
      <c r="U31" s="5">
        <v>41.58</v>
      </c>
      <c r="V31" s="5">
        <f t="shared" si="0"/>
        <v>20</v>
      </c>
      <c r="W31" s="5">
        <f t="shared" si="1"/>
        <v>26</v>
      </c>
      <c r="X31" s="5">
        <f t="shared" si="2"/>
        <v>14</v>
      </c>
      <c r="Y31" s="5">
        <f t="shared" si="3"/>
        <v>11</v>
      </c>
      <c r="Z31" s="5">
        <f t="shared" si="4"/>
        <v>56</v>
      </c>
      <c r="AA31" s="5">
        <f t="shared" si="5"/>
        <v>25</v>
      </c>
      <c r="AB31" s="18" t="s">
        <v>119</v>
      </c>
      <c r="AC31" s="7">
        <v>37270</v>
      </c>
      <c r="AD31" s="8">
        <v>10100</v>
      </c>
      <c r="AE31" s="9" t="s">
        <v>169</v>
      </c>
      <c r="AF31" s="18" t="s">
        <v>222</v>
      </c>
      <c r="AG31" s="18" t="s">
        <v>226</v>
      </c>
      <c r="AH31" s="6">
        <v>76</v>
      </c>
      <c r="AI31" s="6">
        <v>34</v>
      </c>
      <c r="AJ31" s="6">
        <v>44</v>
      </c>
      <c r="AK31" s="6">
        <v>66</v>
      </c>
      <c r="AL31" s="6">
        <v>72</v>
      </c>
    </row>
    <row r="32" spans="1:38" ht="15.75">
      <c r="A32" t="s">
        <v>6</v>
      </c>
      <c r="B32" t="s">
        <v>38</v>
      </c>
      <c r="C32" s="10">
        <v>54.19888</v>
      </c>
      <c r="D32" s="10">
        <v>58.21288</v>
      </c>
      <c r="E32" s="10">
        <v>88.96344</v>
      </c>
      <c r="F32" s="10">
        <v>28.82449</v>
      </c>
      <c r="G32" s="10">
        <v>42.12134</v>
      </c>
      <c r="H32" s="10">
        <v>52.87226</v>
      </c>
      <c r="I32" s="10">
        <v>889.5241</v>
      </c>
      <c r="J32" s="10">
        <v>2.565</v>
      </c>
      <c r="K32" s="10">
        <v>0.75</v>
      </c>
      <c r="L32" s="10">
        <v>0.2923976</v>
      </c>
      <c r="M32" s="10" t="s">
        <v>91</v>
      </c>
      <c r="N32" s="10" t="s">
        <v>91</v>
      </c>
      <c r="O32" s="10" t="s">
        <v>91</v>
      </c>
      <c r="P32" s="10">
        <v>0.4965986</v>
      </c>
      <c r="Q32" s="10">
        <v>0.42257</v>
      </c>
      <c r="R32" s="11" t="s">
        <v>91</v>
      </c>
      <c r="S32" s="10" t="s">
        <v>91</v>
      </c>
      <c r="T32" s="10">
        <v>1.21187</v>
      </c>
      <c r="U32" s="5" t="s">
        <v>243</v>
      </c>
      <c r="V32" s="5">
        <f t="shared" si="0"/>
        <v>36</v>
      </c>
      <c r="W32" s="5">
        <f t="shared" si="1"/>
        <v>51</v>
      </c>
      <c r="X32" s="5">
        <f t="shared" si="2"/>
        <v>18</v>
      </c>
      <c r="Y32" s="5">
        <f t="shared" si="3"/>
        <v>64</v>
      </c>
      <c r="Z32" s="5">
        <f t="shared" si="4"/>
        <v>7</v>
      </c>
      <c r="AA32" s="5">
        <f t="shared" si="5"/>
        <v>47</v>
      </c>
      <c r="AB32" s="18" t="s">
        <v>100</v>
      </c>
      <c r="AC32" s="7">
        <v>1511</v>
      </c>
      <c r="AD32" s="8">
        <v>14100</v>
      </c>
      <c r="AE32" s="9">
        <v>111.219</v>
      </c>
      <c r="AF32" s="20" t="s">
        <v>208</v>
      </c>
      <c r="AG32" s="20" t="s">
        <v>232</v>
      </c>
      <c r="AH32" s="6">
        <v>79</v>
      </c>
      <c r="AI32" s="6">
        <v>31</v>
      </c>
      <c r="AJ32" s="6">
        <v>46</v>
      </c>
      <c r="AK32" s="6" t="s">
        <v>243</v>
      </c>
      <c r="AL32" s="6">
        <v>122</v>
      </c>
    </row>
    <row r="33" spans="1:38" ht="15.75">
      <c r="A33" t="s">
        <v>13</v>
      </c>
      <c r="B33" t="s">
        <v>64</v>
      </c>
      <c r="C33" s="10">
        <v>44.56214</v>
      </c>
      <c r="D33" s="10">
        <v>60.42616</v>
      </c>
      <c r="E33" s="10">
        <v>37.91212</v>
      </c>
      <c r="F33" s="10">
        <v>32.25069</v>
      </c>
      <c r="G33" s="10">
        <v>30.46246</v>
      </c>
      <c r="H33" s="10">
        <v>61.75926</v>
      </c>
      <c r="I33" s="10">
        <v>471.5303</v>
      </c>
      <c r="J33" s="10">
        <v>1.193405</v>
      </c>
      <c r="K33" s="10">
        <v>0.4556949</v>
      </c>
      <c r="L33" s="10">
        <v>0.3818444</v>
      </c>
      <c r="M33" s="10">
        <v>36.26107</v>
      </c>
      <c r="N33" s="10" t="s">
        <v>91</v>
      </c>
      <c r="O33" s="10" t="s">
        <v>91</v>
      </c>
      <c r="P33" s="10">
        <v>0.261213</v>
      </c>
      <c r="Q33" s="10" t="s">
        <v>91</v>
      </c>
      <c r="R33" s="11" t="s">
        <v>91</v>
      </c>
      <c r="S33" s="10" t="s">
        <v>91</v>
      </c>
      <c r="T33" s="10">
        <v>0.754659</v>
      </c>
      <c r="U33" s="5">
        <v>35.085</v>
      </c>
      <c r="V33" s="5">
        <f t="shared" si="0"/>
        <v>62</v>
      </c>
      <c r="W33" s="5">
        <f t="shared" si="1"/>
        <v>42</v>
      </c>
      <c r="X33" s="5">
        <f t="shared" si="2"/>
        <v>65</v>
      </c>
      <c r="Y33" s="5">
        <f t="shared" si="3"/>
        <v>60</v>
      </c>
      <c r="Z33" s="5">
        <f t="shared" si="4"/>
        <v>27</v>
      </c>
      <c r="AA33" s="5">
        <f t="shared" si="5"/>
        <v>40</v>
      </c>
      <c r="AB33" s="18" t="s">
        <v>120</v>
      </c>
      <c r="AC33" s="7">
        <v>290500</v>
      </c>
      <c r="AD33" s="8">
        <v>26800</v>
      </c>
      <c r="AE33" s="9" t="s">
        <v>170</v>
      </c>
      <c r="AF33" s="18" t="s">
        <v>204</v>
      </c>
      <c r="AG33" s="18" t="s">
        <v>233</v>
      </c>
      <c r="AH33" s="13">
        <v>29</v>
      </c>
      <c r="AI33" s="13">
        <v>41</v>
      </c>
      <c r="AJ33" s="6">
        <v>69</v>
      </c>
      <c r="AK33" s="13">
        <v>81</v>
      </c>
      <c r="AL33" s="6">
        <v>130</v>
      </c>
    </row>
    <row r="34" spans="1:38" ht="15.75">
      <c r="A34" t="s">
        <v>6</v>
      </c>
      <c r="B34" t="s">
        <v>21</v>
      </c>
      <c r="C34" s="10">
        <v>62.40326</v>
      </c>
      <c r="D34" s="10">
        <v>78.78078</v>
      </c>
      <c r="E34" s="10">
        <v>94.11967</v>
      </c>
      <c r="F34" s="10">
        <v>43.10403</v>
      </c>
      <c r="G34" s="10">
        <v>20.49593</v>
      </c>
      <c r="H34" s="10">
        <v>75.51585</v>
      </c>
      <c r="I34" s="10">
        <v>192.5698</v>
      </c>
      <c r="J34" s="10">
        <v>2.302027</v>
      </c>
      <c r="K34" s="10">
        <v>0.500514</v>
      </c>
      <c r="L34" s="10">
        <v>0.2174232</v>
      </c>
      <c r="M34" s="10">
        <v>4.520622</v>
      </c>
      <c r="N34" s="10" t="s">
        <v>91</v>
      </c>
      <c r="O34" s="10" t="s">
        <v>91</v>
      </c>
      <c r="P34" s="10">
        <v>0.01</v>
      </c>
      <c r="Q34" s="10">
        <v>0.7059631</v>
      </c>
      <c r="R34" s="11" t="s">
        <v>91</v>
      </c>
      <c r="S34" s="10" t="s">
        <v>91</v>
      </c>
      <c r="T34" s="10">
        <v>0.046921</v>
      </c>
      <c r="U34" s="5">
        <v>52.35</v>
      </c>
      <c r="V34" s="5">
        <f aca="true" t="shared" si="6" ref="V34:V70">RANK(C34,$C$2:$C$70)</f>
        <v>19</v>
      </c>
      <c r="W34" s="5">
        <f aca="true" t="shared" si="7" ref="W34:W70">RANK(D34,D$2:D$70)</f>
        <v>5</v>
      </c>
      <c r="X34" s="5">
        <f aca="true" t="shared" si="8" ref="X34:X70">RANK(E34,E$2:E$70)</f>
        <v>9</v>
      </c>
      <c r="Y34" s="5">
        <f aca="true" t="shared" si="9" ref="Y34:Y70">RANK(F34,F$2:F$70)</f>
        <v>41</v>
      </c>
      <c r="Z34" s="5">
        <f aca="true" t="shared" si="10" ref="Z34:Z70">RANK(G34,G$2:G$70)</f>
        <v>67</v>
      </c>
      <c r="AA34" s="5">
        <f aca="true" t="shared" si="11" ref="AA34:AA70">RANK(H34,H$2:H$70)</f>
        <v>23</v>
      </c>
      <c r="AB34" s="20" t="s">
        <v>107</v>
      </c>
      <c r="AC34" s="7">
        <v>131800</v>
      </c>
      <c r="AD34" s="8">
        <v>7900</v>
      </c>
      <c r="AE34" s="9" t="s">
        <v>171</v>
      </c>
      <c r="AF34" s="20" t="s">
        <v>206</v>
      </c>
      <c r="AG34" s="20" t="s">
        <v>226</v>
      </c>
      <c r="AH34" s="6">
        <v>128</v>
      </c>
      <c r="AI34" s="6">
        <v>97</v>
      </c>
      <c r="AJ34" s="6">
        <v>136</v>
      </c>
      <c r="AK34" s="6">
        <v>78</v>
      </c>
      <c r="AL34" s="6">
        <v>61</v>
      </c>
    </row>
    <row r="35" spans="1:38" ht="15.75">
      <c r="A35" t="s">
        <v>6</v>
      </c>
      <c r="B35" t="s">
        <v>15</v>
      </c>
      <c r="C35" s="10">
        <v>65.03806</v>
      </c>
      <c r="D35" s="10">
        <v>78.04232</v>
      </c>
      <c r="E35" s="10">
        <v>83.17693</v>
      </c>
      <c r="F35" s="10">
        <v>40.61786</v>
      </c>
      <c r="G35" s="10">
        <v>38.23428</v>
      </c>
      <c r="H35" s="10">
        <v>85.11893</v>
      </c>
      <c r="I35" s="10">
        <v>152.5476</v>
      </c>
      <c r="J35" s="10">
        <v>1.627642</v>
      </c>
      <c r="K35" s="10">
        <v>0.1908215</v>
      </c>
      <c r="L35" s="10">
        <v>0.1417628</v>
      </c>
      <c r="M35" s="10">
        <v>10.7</v>
      </c>
      <c r="N35" s="10">
        <v>0.9250401</v>
      </c>
      <c r="O35" s="10" t="s">
        <v>91</v>
      </c>
      <c r="P35" s="10">
        <v>0.53</v>
      </c>
      <c r="Q35" s="10">
        <v>1.078439</v>
      </c>
      <c r="R35" s="11">
        <v>6.2166</v>
      </c>
      <c r="S35" s="10">
        <v>14.58</v>
      </c>
      <c r="T35" s="10">
        <v>-0.447131</v>
      </c>
      <c r="U35" s="5">
        <v>53.67</v>
      </c>
      <c r="V35" s="5">
        <f t="shared" si="6"/>
        <v>12</v>
      </c>
      <c r="W35" s="5">
        <f t="shared" si="7"/>
        <v>7</v>
      </c>
      <c r="X35" s="5">
        <f t="shared" si="8"/>
        <v>32</v>
      </c>
      <c r="Y35" s="5">
        <f t="shared" si="9"/>
        <v>43</v>
      </c>
      <c r="Z35" s="5">
        <f t="shared" si="10"/>
        <v>11</v>
      </c>
      <c r="AA35" s="5">
        <f t="shared" si="11"/>
        <v>13</v>
      </c>
      <c r="AB35" s="20" t="s">
        <v>121</v>
      </c>
      <c r="AC35" s="7">
        <v>43190</v>
      </c>
      <c r="AD35" s="8">
        <v>5300</v>
      </c>
      <c r="AE35" s="9" t="s">
        <v>172</v>
      </c>
      <c r="AF35" s="21" t="s">
        <v>206</v>
      </c>
      <c r="AG35" s="18" t="s">
        <v>226</v>
      </c>
      <c r="AH35" s="6">
        <v>131</v>
      </c>
      <c r="AI35" s="6">
        <v>102</v>
      </c>
      <c r="AJ35" s="6">
        <v>123</v>
      </c>
      <c r="AK35" s="6">
        <v>88</v>
      </c>
      <c r="AL35" s="6">
        <v>68</v>
      </c>
    </row>
    <row r="36" spans="1:38" ht="15.75">
      <c r="A36" t="s">
        <v>13</v>
      </c>
      <c r="B36" t="s">
        <v>46</v>
      </c>
      <c r="C36" s="10">
        <v>51.42293</v>
      </c>
      <c r="D36" s="10">
        <v>71.58771</v>
      </c>
      <c r="E36" s="10">
        <v>51.28907</v>
      </c>
      <c r="F36" s="10">
        <v>44.92933</v>
      </c>
      <c r="G36" s="10">
        <v>28.27796</v>
      </c>
      <c r="H36" s="10">
        <v>61.03057</v>
      </c>
      <c r="I36" s="10">
        <v>87.40548</v>
      </c>
      <c r="J36" s="10">
        <v>1.390162</v>
      </c>
      <c r="K36" s="10">
        <v>0.5644572</v>
      </c>
      <c r="L36" s="10">
        <v>0.4060369</v>
      </c>
      <c r="M36" s="10">
        <v>28.7071</v>
      </c>
      <c r="N36" s="10">
        <v>0.5214269</v>
      </c>
      <c r="O36" s="10">
        <v>34.30627</v>
      </c>
      <c r="P36" s="10">
        <v>0.2710452</v>
      </c>
      <c r="Q36" s="10">
        <v>0.2299013</v>
      </c>
      <c r="R36" s="11" t="s">
        <v>91</v>
      </c>
      <c r="S36" s="10">
        <v>21.9565</v>
      </c>
      <c r="T36" s="10">
        <v>0.792148</v>
      </c>
      <c r="U36" s="5">
        <v>29.155</v>
      </c>
      <c r="V36" s="5">
        <f t="shared" si="6"/>
        <v>44</v>
      </c>
      <c r="W36" s="5">
        <f t="shared" si="7"/>
        <v>17</v>
      </c>
      <c r="X36" s="5">
        <f t="shared" si="8"/>
        <v>60</v>
      </c>
      <c r="Y36" s="5">
        <f t="shared" si="9"/>
        <v>35</v>
      </c>
      <c r="Z36" s="5">
        <f t="shared" si="10"/>
        <v>34</v>
      </c>
      <c r="AA36" s="5">
        <f t="shared" si="11"/>
        <v>41</v>
      </c>
      <c r="AB36" s="18" t="s">
        <v>95</v>
      </c>
      <c r="AC36" s="7">
        <v>267600</v>
      </c>
      <c r="AD36" s="14">
        <v>27200</v>
      </c>
      <c r="AE36" s="9" t="s">
        <v>173</v>
      </c>
      <c r="AF36" s="18" t="s">
        <v>219</v>
      </c>
      <c r="AG36" s="18" t="s">
        <v>226</v>
      </c>
      <c r="AH36" s="6">
        <v>44</v>
      </c>
      <c r="AI36" s="6">
        <v>49</v>
      </c>
      <c r="AJ36" s="6">
        <v>57</v>
      </c>
      <c r="AK36" s="6">
        <v>63</v>
      </c>
      <c r="AL36" s="6">
        <v>135</v>
      </c>
    </row>
    <row r="37" spans="1:38" ht="15.75">
      <c r="A37" t="s">
        <v>1</v>
      </c>
      <c r="B37" t="s">
        <v>2</v>
      </c>
      <c r="C37" s="10">
        <v>70.93924</v>
      </c>
      <c r="D37" s="10">
        <v>75.69945</v>
      </c>
      <c r="E37" s="10">
        <v>88.96344</v>
      </c>
      <c r="F37" s="10">
        <v>48.21915</v>
      </c>
      <c r="G37" s="10">
        <v>42.86106</v>
      </c>
      <c r="H37" s="10">
        <v>98.9531</v>
      </c>
      <c r="I37" s="10">
        <v>133.9344</v>
      </c>
      <c r="J37" s="10">
        <v>1.203177</v>
      </c>
      <c r="K37" s="10">
        <v>0.1468641</v>
      </c>
      <c r="L37" s="10">
        <v>0.1220636</v>
      </c>
      <c r="M37" s="10" t="s">
        <v>91</v>
      </c>
      <c r="N37" s="10" t="s">
        <v>91</v>
      </c>
      <c r="O37" s="10" t="s">
        <v>91</v>
      </c>
      <c r="P37" s="10">
        <v>0.6691029</v>
      </c>
      <c r="Q37" s="10">
        <v>0.5659146</v>
      </c>
      <c r="R37" s="11" t="s">
        <v>91</v>
      </c>
      <c r="S37" s="10" t="s">
        <v>91</v>
      </c>
      <c r="T37" s="10">
        <v>-1.15886</v>
      </c>
      <c r="U37" s="5">
        <v>35.15</v>
      </c>
      <c r="V37" s="5">
        <f t="shared" si="6"/>
        <v>2</v>
      </c>
      <c r="W37" s="5">
        <f t="shared" si="7"/>
        <v>8</v>
      </c>
      <c r="X37" s="5">
        <f t="shared" si="8"/>
        <v>18</v>
      </c>
      <c r="Y37" s="5">
        <f t="shared" si="9"/>
        <v>16</v>
      </c>
      <c r="Z37" s="5">
        <f t="shared" si="10"/>
        <v>5</v>
      </c>
      <c r="AA37" s="5">
        <f t="shared" si="11"/>
        <v>2</v>
      </c>
      <c r="AB37" s="18" t="s">
        <v>122</v>
      </c>
      <c r="AC37" s="7">
        <v>322000</v>
      </c>
      <c r="AD37" s="8">
        <v>69400</v>
      </c>
      <c r="AE37" s="9" t="s">
        <v>174</v>
      </c>
      <c r="AF37" s="18" t="s">
        <v>204</v>
      </c>
      <c r="AG37" s="20" t="s">
        <v>229</v>
      </c>
      <c r="AH37" s="13">
        <v>6</v>
      </c>
      <c r="AI37" s="9" t="s">
        <v>243</v>
      </c>
      <c r="AJ37" s="13">
        <v>19</v>
      </c>
      <c r="AK37" s="13">
        <v>24</v>
      </c>
      <c r="AL37" s="13">
        <v>172</v>
      </c>
    </row>
    <row r="38" spans="1:38" ht="15.75">
      <c r="A38" t="s">
        <v>13</v>
      </c>
      <c r="B38" t="s">
        <v>51</v>
      </c>
      <c r="C38" s="10">
        <v>50.19942</v>
      </c>
      <c r="D38" s="10">
        <v>54.72744</v>
      </c>
      <c r="E38" s="10">
        <v>96.0267</v>
      </c>
      <c r="F38" s="10">
        <v>24.52873</v>
      </c>
      <c r="G38" s="10">
        <v>31.53749</v>
      </c>
      <c r="H38" s="10">
        <v>44.17675</v>
      </c>
      <c r="I38" s="10">
        <v>273.7658</v>
      </c>
      <c r="J38" s="10">
        <v>0.9112183</v>
      </c>
      <c r="K38" s="10">
        <v>0.8154403</v>
      </c>
      <c r="L38" s="10">
        <v>0.8948901</v>
      </c>
      <c r="M38" s="10">
        <v>3.443729</v>
      </c>
      <c r="N38" s="10" t="s">
        <v>91</v>
      </c>
      <c r="O38" s="10" t="s">
        <v>91</v>
      </c>
      <c r="P38" s="10">
        <v>0.1370358</v>
      </c>
      <c r="Q38" s="10" t="s">
        <v>91</v>
      </c>
      <c r="R38" s="11" t="s">
        <v>91</v>
      </c>
      <c r="S38" s="10" t="s">
        <v>91</v>
      </c>
      <c r="T38" s="10">
        <v>1.65923</v>
      </c>
      <c r="U38" s="5">
        <v>32.425</v>
      </c>
      <c r="V38" s="5">
        <f t="shared" si="6"/>
        <v>49</v>
      </c>
      <c r="W38" s="5">
        <f t="shared" si="7"/>
        <v>61</v>
      </c>
      <c r="X38" s="5">
        <f t="shared" si="8"/>
        <v>7</v>
      </c>
      <c r="Y38" s="5">
        <f t="shared" si="9"/>
        <v>65</v>
      </c>
      <c r="Z38" s="5">
        <f t="shared" si="10"/>
        <v>25</v>
      </c>
      <c r="AA38" s="5">
        <f t="shared" si="11"/>
        <v>58</v>
      </c>
      <c r="AB38" s="18" t="s">
        <v>123</v>
      </c>
      <c r="AC38" s="7">
        <v>16150</v>
      </c>
      <c r="AD38" s="8">
        <v>48100</v>
      </c>
      <c r="AE38" s="9">
        <v>335.878</v>
      </c>
      <c r="AF38" s="18" t="s">
        <v>204</v>
      </c>
      <c r="AG38" s="20" t="s">
        <v>234</v>
      </c>
      <c r="AH38" s="13">
        <v>16</v>
      </c>
      <c r="AI38" s="9" t="s">
        <v>243</v>
      </c>
      <c r="AJ38" s="13">
        <v>14</v>
      </c>
      <c r="AK38" s="13">
        <v>29</v>
      </c>
      <c r="AL38" s="13">
        <v>170</v>
      </c>
    </row>
    <row r="39" spans="1:38" ht="15.75">
      <c r="A39" t="s">
        <v>13</v>
      </c>
      <c r="B39" t="s">
        <v>49</v>
      </c>
      <c r="C39" s="10">
        <v>50.57868</v>
      </c>
      <c r="D39" s="10">
        <v>59.97565</v>
      </c>
      <c r="E39" s="10">
        <v>78.72354</v>
      </c>
      <c r="F39" s="10">
        <v>84.97862</v>
      </c>
      <c r="G39" s="10">
        <v>29.2156</v>
      </c>
      <c r="H39" s="10">
        <v>0</v>
      </c>
      <c r="I39" s="10">
        <v>222.2947</v>
      </c>
      <c r="J39" s="10">
        <v>0.8963414</v>
      </c>
      <c r="K39" s="10">
        <v>0.625</v>
      </c>
      <c r="L39" s="10">
        <v>0.6972789</v>
      </c>
      <c r="M39" s="10">
        <v>13.21483</v>
      </c>
      <c r="N39" s="10" t="s">
        <v>91</v>
      </c>
      <c r="O39" s="10" t="s">
        <v>91</v>
      </c>
      <c r="P39" s="10">
        <v>0.1278688</v>
      </c>
      <c r="Q39" s="10" t="s">
        <v>91</v>
      </c>
      <c r="R39" s="11" t="s">
        <v>91</v>
      </c>
      <c r="S39" s="10" t="s">
        <v>91</v>
      </c>
      <c r="T39" s="10">
        <v>3.932</v>
      </c>
      <c r="U39" s="5">
        <v>26.985</v>
      </c>
      <c r="V39" s="5">
        <f t="shared" si="6"/>
        <v>47</v>
      </c>
      <c r="W39" s="5">
        <f t="shared" si="7"/>
        <v>44</v>
      </c>
      <c r="X39" s="5">
        <f t="shared" si="8"/>
        <v>38</v>
      </c>
      <c r="Y39" s="5">
        <f t="shared" si="9"/>
        <v>2</v>
      </c>
      <c r="Z39" s="5">
        <f t="shared" si="10"/>
        <v>31</v>
      </c>
      <c r="AA39" s="5">
        <f t="shared" si="11"/>
        <v>69</v>
      </c>
      <c r="AB39" s="18" t="s">
        <v>116</v>
      </c>
      <c r="AC39" s="7">
        <v>8721000</v>
      </c>
      <c r="AD39" s="14">
        <v>6700</v>
      </c>
      <c r="AE39" s="9" t="s">
        <v>175</v>
      </c>
      <c r="AF39" s="20" t="s">
        <v>257</v>
      </c>
      <c r="AG39" s="20" t="s">
        <v>228</v>
      </c>
      <c r="AH39" s="6">
        <v>130</v>
      </c>
      <c r="AI39" s="6">
        <v>66</v>
      </c>
      <c r="AJ39" s="6">
        <v>79</v>
      </c>
      <c r="AK39" s="6">
        <v>55</v>
      </c>
      <c r="AL39" s="6">
        <v>70</v>
      </c>
    </row>
    <row r="40" spans="1:38" ht="15.75">
      <c r="A40" t="s">
        <v>13</v>
      </c>
      <c r="B40" t="s">
        <v>43</v>
      </c>
      <c r="C40" s="10">
        <v>53.34988</v>
      </c>
      <c r="D40" s="10">
        <v>51.3443</v>
      </c>
      <c r="E40" s="10">
        <v>69.11819</v>
      </c>
      <c r="F40" s="10">
        <v>48.03991</v>
      </c>
      <c r="G40" s="10">
        <v>32.4606</v>
      </c>
      <c r="H40" s="10">
        <v>65.78638</v>
      </c>
      <c r="I40" s="10">
        <v>462.9492</v>
      </c>
      <c r="J40" s="10">
        <v>1.084639</v>
      </c>
      <c r="K40" s="10">
        <v>0.870188</v>
      </c>
      <c r="L40" s="10">
        <v>0.8022833</v>
      </c>
      <c r="M40" s="10">
        <v>18.63898</v>
      </c>
      <c r="N40" s="10">
        <v>0.6900058</v>
      </c>
      <c r="O40" s="10">
        <v>355.5529</v>
      </c>
      <c r="P40" s="10">
        <v>0.3708235</v>
      </c>
      <c r="Q40" s="10">
        <v>0.2646297</v>
      </c>
      <c r="R40" s="11">
        <v>13.37053</v>
      </c>
      <c r="S40" s="10">
        <v>60.73178</v>
      </c>
      <c r="T40" s="10">
        <v>0.547475</v>
      </c>
      <c r="U40" s="5">
        <v>34.465</v>
      </c>
      <c r="V40" s="5">
        <f t="shared" si="6"/>
        <v>41</v>
      </c>
      <c r="W40" s="5">
        <f t="shared" si="7"/>
        <v>65</v>
      </c>
      <c r="X40" s="5">
        <f t="shared" si="8"/>
        <v>50</v>
      </c>
      <c r="Y40" s="5">
        <f t="shared" si="9"/>
        <v>17</v>
      </c>
      <c r="Z40" s="5">
        <f t="shared" si="10"/>
        <v>22</v>
      </c>
      <c r="AA40" s="5">
        <f t="shared" si="11"/>
        <v>34</v>
      </c>
      <c r="AB40" s="18" t="s">
        <v>120</v>
      </c>
      <c r="AC40" s="7">
        <v>2221000</v>
      </c>
      <c r="AD40" s="8">
        <v>36300</v>
      </c>
      <c r="AE40" s="12" t="s">
        <v>176</v>
      </c>
      <c r="AF40" s="18" t="s">
        <v>204</v>
      </c>
      <c r="AG40" s="18" t="s">
        <v>226</v>
      </c>
      <c r="AH40" s="13">
        <v>27</v>
      </c>
      <c r="AI40" s="13">
        <v>35</v>
      </c>
      <c r="AJ40" s="6">
        <v>60</v>
      </c>
      <c r="AK40" s="13">
        <v>43</v>
      </c>
      <c r="AL40" s="6">
        <v>148</v>
      </c>
    </row>
    <row r="41" spans="1:38" ht="15.75">
      <c r="A41" t="s">
        <v>1</v>
      </c>
      <c r="B41" t="s">
        <v>39</v>
      </c>
      <c r="C41" s="10">
        <v>54.00367</v>
      </c>
      <c r="D41" s="10">
        <v>66.92998</v>
      </c>
      <c r="E41" s="10">
        <v>96.88766</v>
      </c>
      <c r="F41" s="10">
        <v>31.24119</v>
      </c>
      <c r="G41" s="10">
        <v>24.31187</v>
      </c>
      <c r="H41" s="10">
        <v>50.64766</v>
      </c>
      <c r="I41" s="10">
        <v>202.6901</v>
      </c>
      <c r="J41" s="10">
        <v>0.6709782</v>
      </c>
      <c r="K41" s="10">
        <v>0.2015175</v>
      </c>
      <c r="L41" s="10">
        <v>0.3003339</v>
      </c>
      <c r="M41" s="10">
        <v>2.95754</v>
      </c>
      <c r="N41" s="10">
        <v>2.010131</v>
      </c>
      <c r="O41" s="10">
        <v>191.6378</v>
      </c>
      <c r="P41" s="10">
        <v>0.1110283</v>
      </c>
      <c r="Q41" s="10">
        <v>1.038725</v>
      </c>
      <c r="R41" s="11">
        <v>8.025316</v>
      </c>
      <c r="S41" s="10">
        <v>134.6064</v>
      </c>
      <c r="T41" s="10">
        <v>1.32632</v>
      </c>
      <c r="U41" s="5" t="s">
        <v>243</v>
      </c>
      <c r="V41" s="5">
        <f t="shared" si="6"/>
        <v>37</v>
      </c>
      <c r="W41" s="5">
        <f t="shared" si="7"/>
        <v>25</v>
      </c>
      <c r="X41" s="5">
        <f t="shared" si="8"/>
        <v>6</v>
      </c>
      <c r="Y41" s="5">
        <f t="shared" si="9"/>
        <v>62</v>
      </c>
      <c r="Z41" s="5">
        <f t="shared" si="10"/>
        <v>54</v>
      </c>
      <c r="AA41" s="5">
        <f t="shared" si="11"/>
        <v>50</v>
      </c>
      <c r="AB41" s="18" t="s">
        <v>124</v>
      </c>
      <c r="AC41" s="7">
        <v>4932000</v>
      </c>
      <c r="AD41" s="8">
        <v>38900</v>
      </c>
      <c r="AE41" s="9" t="s">
        <v>177</v>
      </c>
      <c r="AF41" s="18" t="s">
        <v>217</v>
      </c>
      <c r="AG41" s="18" t="s">
        <v>235</v>
      </c>
      <c r="AH41" s="13">
        <v>20</v>
      </c>
      <c r="AI41" s="13">
        <v>15</v>
      </c>
      <c r="AJ41" s="6">
        <v>20</v>
      </c>
      <c r="AK41" s="13">
        <v>6</v>
      </c>
      <c r="AL41" s="6">
        <v>157</v>
      </c>
    </row>
    <row r="42" spans="1:38" ht="15.75">
      <c r="A42" t="s">
        <v>1</v>
      </c>
      <c r="B42" t="s">
        <v>23</v>
      </c>
      <c r="C42" s="10">
        <v>61.04141</v>
      </c>
      <c r="D42" s="10">
        <v>67.72553</v>
      </c>
      <c r="E42" s="10">
        <v>79.35162</v>
      </c>
      <c r="F42" s="10">
        <v>46.05093</v>
      </c>
      <c r="G42" s="10">
        <v>25.27683</v>
      </c>
      <c r="H42" s="10">
        <v>86.80212</v>
      </c>
      <c r="I42" s="10">
        <v>237.297</v>
      </c>
      <c r="J42" s="10">
        <v>0.7492027</v>
      </c>
      <c r="K42" s="10">
        <v>0.16875</v>
      </c>
      <c r="L42" s="10">
        <v>0.2252395</v>
      </c>
      <c r="M42" s="10">
        <v>12.86016</v>
      </c>
      <c r="N42" s="10">
        <v>0.42568</v>
      </c>
      <c r="O42" s="10" t="s">
        <v>91</v>
      </c>
      <c r="P42" s="10">
        <v>0.1543784</v>
      </c>
      <c r="Q42" s="10">
        <v>1.85744</v>
      </c>
      <c r="R42" s="11" t="s">
        <v>91</v>
      </c>
      <c r="S42" s="10">
        <v>18.38904</v>
      </c>
      <c r="T42" s="10">
        <v>-0.533726</v>
      </c>
      <c r="U42" s="5">
        <v>27.46</v>
      </c>
      <c r="V42" s="5">
        <f t="shared" si="6"/>
        <v>21</v>
      </c>
      <c r="W42" s="5">
        <f t="shared" si="7"/>
        <v>23</v>
      </c>
      <c r="X42" s="5">
        <f t="shared" si="8"/>
        <v>37</v>
      </c>
      <c r="Y42" s="5">
        <f t="shared" si="9"/>
        <v>31</v>
      </c>
      <c r="Z42" s="5">
        <f t="shared" si="10"/>
        <v>49</v>
      </c>
      <c r="AA42" s="5">
        <f t="shared" si="11"/>
        <v>11</v>
      </c>
      <c r="AB42" s="18" t="s">
        <v>125</v>
      </c>
      <c r="AC42" s="7">
        <v>460700</v>
      </c>
      <c r="AD42" s="14">
        <v>25700</v>
      </c>
      <c r="AE42" s="9" t="s">
        <v>178</v>
      </c>
      <c r="AF42" s="18" t="s">
        <v>213</v>
      </c>
      <c r="AG42" s="18" t="s">
        <v>236</v>
      </c>
      <c r="AH42" s="6">
        <v>56</v>
      </c>
      <c r="AI42" s="6">
        <v>73</v>
      </c>
      <c r="AJ42" s="6">
        <v>131</v>
      </c>
      <c r="AK42" s="6">
        <v>42</v>
      </c>
      <c r="AL42" s="6">
        <v>113</v>
      </c>
    </row>
    <row r="43" spans="1:38" ht="15.75">
      <c r="A43" t="s">
        <v>4</v>
      </c>
      <c r="B43" t="s">
        <v>17</v>
      </c>
      <c r="C43" s="10">
        <v>64.12813</v>
      </c>
      <c r="D43" s="10">
        <v>73.47494</v>
      </c>
      <c r="E43" s="10">
        <v>99.66592</v>
      </c>
      <c r="F43" s="10">
        <v>18.53704</v>
      </c>
      <c r="G43" s="10">
        <v>35.89831</v>
      </c>
      <c r="H43" s="10">
        <v>93.06442</v>
      </c>
      <c r="I43" s="10">
        <v>87.41611</v>
      </c>
      <c r="J43" s="10">
        <v>1.792417</v>
      </c>
      <c r="K43" s="10">
        <v>0.7224052</v>
      </c>
      <c r="L43" s="10">
        <v>0.4030342</v>
      </c>
      <c r="M43" s="10">
        <v>1.388654</v>
      </c>
      <c r="N43" s="10" t="s">
        <v>91</v>
      </c>
      <c r="O43" s="10" t="s">
        <v>91</v>
      </c>
      <c r="P43" s="10">
        <v>0.4125184</v>
      </c>
      <c r="Q43" s="10" t="s">
        <v>91</v>
      </c>
      <c r="R43" s="11" t="s">
        <v>91</v>
      </c>
      <c r="S43" s="10" t="s">
        <v>91</v>
      </c>
      <c r="T43" s="10">
        <v>-0.855904</v>
      </c>
      <c r="U43" s="5" t="s">
        <v>243</v>
      </c>
      <c r="V43" s="5">
        <f t="shared" si="6"/>
        <v>15</v>
      </c>
      <c r="W43" s="5">
        <f t="shared" si="7"/>
        <v>13</v>
      </c>
      <c r="X43" s="5">
        <f t="shared" si="8"/>
        <v>2</v>
      </c>
      <c r="Y43" s="5">
        <f t="shared" si="9"/>
        <v>68</v>
      </c>
      <c r="Z43" s="5">
        <f t="shared" si="10"/>
        <v>15</v>
      </c>
      <c r="AA43" s="5">
        <f t="shared" si="11"/>
        <v>7</v>
      </c>
      <c r="AB43" s="18" t="s">
        <v>126</v>
      </c>
      <c r="AC43" s="7">
        <v>152700</v>
      </c>
      <c r="AD43" s="8">
        <v>3400</v>
      </c>
      <c r="AE43" s="9" t="s">
        <v>179</v>
      </c>
      <c r="AF43" s="18" t="s">
        <v>213</v>
      </c>
      <c r="AG43" s="18" t="s">
        <v>237</v>
      </c>
      <c r="AH43" s="6">
        <v>145</v>
      </c>
      <c r="AI43" s="6">
        <v>100</v>
      </c>
      <c r="AJ43" s="6">
        <v>145</v>
      </c>
      <c r="AK43" s="6">
        <v>99</v>
      </c>
      <c r="AL43" s="6">
        <v>20</v>
      </c>
    </row>
    <row r="44" spans="1:38" ht="15.75">
      <c r="A44" t="s">
        <v>13</v>
      </c>
      <c r="B44" t="s">
        <v>50</v>
      </c>
      <c r="C44" s="10">
        <v>50.30075</v>
      </c>
      <c r="D44" s="10">
        <v>56.57739</v>
      </c>
      <c r="E44" s="10">
        <v>63.84801</v>
      </c>
      <c r="F44" s="10">
        <v>39.77339</v>
      </c>
      <c r="G44" s="10">
        <v>30.42362</v>
      </c>
      <c r="H44" s="10">
        <v>60.88133</v>
      </c>
      <c r="I44" s="10">
        <v>443.0081</v>
      </c>
      <c r="J44" s="10">
        <v>0.8108339</v>
      </c>
      <c r="K44" s="10">
        <v>0.4348941</v>
      </c>
      <c r="L44" s="10">
        <v>0.5363541</v>
      </c>
      <c r="M44" s="10">
        <v>21.61506</v>
      </c>
      <c r="N44" s="10" t="s">
        <v>91</v>
      </c>
      <c r="O44" s="10" t="s">
        <v>91</v>
      </c>
      <c r="P44" s="10">
        <v>0.3071009</v>
      </c>
      <c r="Q44" s="10">
        <v>0.5150331</v>
      </c>
      <c r="R44" s="11">
        <v>9.051948</v>
      </c>
      <c r="S44" s="10" t="s">
        <v>91</v>
      </c>
      <c r="T44" s="10">
        <v>0.799826</v>
      </c>
      <c r="U44" s="5">
        <v>35.375</v>
      </c>
      <c r="V44" s="5">
        <f t="shared" si="6"/>
        <v>48</v>
      </c>
      <c r="W44" s="5">
        <f t="shared" si="7"/>
        <v>56</v>
      </c>
      <c r="X44" s="5">
        <f t="shared" si="8"/>
        <v>51</v>
      </c>
      <c r="Y44" s="5">
        <f t="shared" si="9"/>
        <v>51</v>
      </c>
      <c r="Z44" s="5">
        <f t="shared" si="10"/>
        <v>28</v>
      </c>
      <c r="AA44" s="5">
        <f t="shared" si="11"/>
        <v>42</v>
      </c>
      <c r="AB44" s="18" t="s">
        <v>127</v>
      </c>
      <c r="AC44" s="7">
        <v>50650</v>
      </c>
      <c r="AD44" s="8">
        <v>25700</v>
      </c>
      <c r="AE44" s="9" t="s">
        <v>180</v>
      </c>
      <c r="AF44" s="18" t="s">
        <v>210</v>
      </c>
      <c r="AG44" s="18" t="s">
        <v>238</v>
      </c>
      <c r="AH44" s="6">
        <v>46</v>
      </c>
      <c r="AI44" s="6" t="s">
        <v>243</v>
      </c>
      <c r="AJ44" s="6">
        <v>44</v>
      </c>
      <c r="AK44" s="6">
        <v>44</v>
      </c>
      <c r="AL44" s="6">
        <v>141</v>
      </c>
    </row>
    <row r="45" spans="1:38" ht="15.75">
      <c r="A45" t="s">
        <v>13</v>
      </c>
      <c r="B45" t="s">
        <v>53</v>
      </c>
      <c r="C45" s="10">
        <v>48.99105</v>
      </c>
      <c r="D45" s="10">
        <v>64.02332</v>
      </c>
      <c r="E45" s="10">
        <v>56.28738</v>
      </c>
      <c r="F45" s="10">
        <v>46.52066</v>
      </c>
      <c r="G45" s="10">
        <v>23.47717</v>
      </c>
      <c r="H45" s="10">
        <v>54.64671</v>
      </c>
      <c r="I45" s="10">
        <v>325.1511</v>
      </c>
      <c r="J45" s="10">
        <v>0.9188212</v>
      </c>
      <c r="K45" s="10">
        <v>0.3143952</v>
      </c>
      <c r="L45" s="10">
        <v>0.3421723</v>
      </c>
      <c r="M45" s="10">
        <v>25.88455</v>
      </c>
      <c r="N45" s="10">
        <v>0.3434319</v>
      </c>
      <c r="O45" s="10">
        <v>12.54781</v>
      </c>
      <c r="P45" s="10">
        <v>0.114566</v>
      </c>
      <c r="Q45" s="10">
        <v>0.4242067</v>
      </c>
      <c r="R45" s="11">
        <v>11.85535</v>
      </c>
      <c r="S45" s="10">
        <v>12.51457</v>
      </c>
      <c r="T45" s="10">
        <v>1.12058</v>
      </c>
      <c r="U45" s="5">
        <v>34.455</v>
      </c>
      <c r="V45" s="5">
        <f t="shared" si="6"/>
        <v>51</v>
      </c>
      <c r="W45" s="5">
        <f t="shared" si="7"/>
        <v>32</v>
      </c>
      <c r="X45" s="5">
        <f t="shared" si="8"/>
        <v>57</v>
      </c>
      <c r="Y45" s="5">
        <f t="shared" si="9"/>
        <v>28</v>
      </c>
      <c r="Z45" s="5">
        <f t="shared" si="10"/>
        <v>57</v>
      </c>
      <c r="AA45" s="5">
        <f t="shared" si="11"/>
        <v>45</v>
      </c>
      <c r="AB45" s="18" t="s">
        <v>114</v>
      </c>
      <c r="AC45" s="7">
        <v>85620</v>
      </c>
      <c r="AD45" s="8">
        <v>29900</v>
      </c>
      <c r="AE45" s="9" t="s">
        <v>181</v>
      </c>
      <c r="AF45" s="18" t="s">
        <v>221</v>
      </c>
      <c r="AG45" s="18" t="s">
        <v>226</v>
      </c>
      <c r="AH45" s="13">
        <v>37</v>
      </c>
      <c r="AI45" s="13" t="s">
        <v>243</v>
      </c>
      <c r="AJ45" s="6">
        <v>38</v>
      </c>
      <c r="AK45" s="13">
        <v>36</v>
      </c>
      <c r="AL45" s="6">
        <v>149</v>
      </c>
    </row>
    <row r="46" spans="1:38" ht="15.75">
      <c r="A46" t="s">
        <v>6</v>
      </c>
      <c r="B46" t="s">
        <v>5</v>
      </c>
      <c r="C46" s="10">
        <v>69.21474</v>
      </c>
      <c r="D46" s="10">
        <v>68.14429</v>
      </c>
      <c r="E46" s="10">
        <v>94.70003</v>
      </c>
      <c r="F46" s="10">
        <v>47.51281</v>
      </c>
      <c r="G46" s="10">
        <v>35.71658</v>
      </c>
      <c r="H46" s="10">
        <v>100</v>
      </c>
      <c r="I46" s="10">
        <v>359.2186</v>
      </c>
      <c r="J46" s="10">
        <v>1.219863</v>
      </c>
      <c r="K46" s="10">
        <v>0.2221944</v>
      </c>
      <c r="L46" s="10">
        <v>0.1821471</v>
      </c>
      <c r="M46" s="10">
        <v>4.192899</v>
      </c>
      <c r="N46" s="10">
        <v>0.3011649</v>
      </c>
      <c r="O46" s="10">
        <v>47.37244</v>
      </c>
      <c r="P46" s="10">
        <v>0.4287412</v>
      </c>
      <c r="Q46" s="10">
        <v>2.243823</v>
      </c>
      <c r="R46" s="11" t="s">
        <v>91</v>
      </c>
      <c r="S46" s="10">
        <v>81.02406</v>
      </c>
      <c r="T46" s="10">
        <v>-1.21272</v>
      </c>
      <c r="U46" s="5">
        <v>48.1</v>
      </c>
      <c r="V46" s="5">
        <f t="shared" si="6"/>
        <v>4</v>
      </c>
      <c r="W46" s="5">
        <f t="shared" si="7"/>
        <v>22</v>
      </c>
      <c r="X46" s="5">
        <f t="shared" si="8"/>
        <v>8</v>
      </c>
      <c r="Y46" s="5">
        <f t="shared" si="9"/>
        <v>21</v>
      </c>
      <c r="Z46" s="5">
        <f t="shared" si="10"/>
        <v>16</v>
      </c>
      <c r="AA46" s="5">
        <f t="shared" si="11"/>
        <v>1</v>
      </c>
      <c r="AB46" s="18" t="s">
        <v>104</v>
      </c>
      <c r="AC46" s="7">
        <v>2307000</v>
      </c>
      <c r="AD46" s="8">
        <v>18900</v>
      </c>
      <c r="AE46" s="9" t="s">
        <v>182</v>
      </c>
      <c r="AF46" s="18" t="s">
        <v>211</v>
      </c>
      <c r="AG46" s="18" t="s">
        <v>226</v>
      </c>
      <c r="AH46" s="13">
        <v>74</v>
      </c>
      <c r="AI46" s="13">
        <v>88</v>
      </c>
      <c r="AJ46" s="6">
        <v>123</v>
      </c>
      <c r="AK46" s="13">
        <v>57</v>
      </c>
      <c r="AL46" s="6">
        <v>107</v>
      </c>
    </row>
    <row r="47" spans="1:38" ht="15.75">
      <c r="A47" t="s">
        <v>1</v>
      </c>
      <c r="B47" t="s">
        <v>41</v>
      </c>
      <c r="C47" s="10">
        <v>53.95734</v>
      </c>
      <c r="D47" s="10">
        <v>62.10119</v>
      </c>
      <c r="E47" s="10">
        <v>73.21812</v>
      </c>
      <c r="F47" s="10">
        <v>40.34608</v>
      </c>
      <c r="G47" s="10">
        <v>25.1473</v>
      </c>
      <c r="H47" s="10">
        <v>68.974</v>
      </c>
      <c r="I47" s="10" t="s">
        <v>91</v>
      </c>
      <c r="J47" s="10">
        <v>1.243934</v>
      </c>
      <c r="K47" s="10">
        <v>0.4817211</v>
      </c>
      <c r="L47" s="10">
        <v>0.3872562</v>
      </c>
      <c r="M47" s="10">
        <v>16.32375</v>
      </c>
      <c r="N47" s="10" t="s">
        <v>91</v>
      </c>
      <c r="O47" s="10" t="s">
        <v>91</v>
      </c>
      <c r="P47" s="10">
        <v>0.1496883</v>
      </c>
      <c r="Q47" s="10">
        <v>0.9403277</v>
      </c>
      <c r="R47" s="11">
        <v>8.756881</v>
      </c>
      <c r="S47" s="10" t="s">
        <v>91</v>
      </c>
      <c r="T47" s="10">
        <v>0.383481</v>
      </c>
      <c r="U47" s="5">
        <v>33.75</v>
      </c>
      <c r="V47" s="5">
        <f t="shared" si="6"/>
        <v>39</v>
      </c>
      <c r="W47" s="5">
        <f t="shared" si="7"/>
        <v>37</v>
      </c>
      <c r="X47" s="5">
        <f t="shared" si="8"/>
        <v>45</v>
      </c>
      <c r="Y47" s="5">
        <f t="shared" si="9"/>
        <v>47</v>
      </c>
      <c r="Z47" s="5">
        <f t="shared" si="10"/>
        <v>50</v>
      </c>
      <c r="AA47" s="5">
        <f t="shared" si="11"/>
        <v>29</v>
      </c>
      <c r="AB47" s="18" t="s">
        <v>115</v>
      </c>
      <c r="AC47" s="7">
        <v>37000</v>
      </c>
      <c r="AD47" s="8">
        <v>12200</v>
      </c>
      <c r="AE47" s="9" t="s">
        <v>183</v>
      </c>
      <c r="AF47" s="18" t="s">
        <v>207</v>
      </c>
      <c r="AG47" s="18" t="s">
        <v>239</v>
      </c>
      <c r="AH47" s="6">
        <v>90</v>
      </c>
      <c r="AI47" s="6">
        <v>55</v>
      </c>
      <c r="AJ47" s="6">
        <v>87</v>
      </c>
      <c r="AK47" s="6">
        <v>104</v>
      </c>
      <c r="AL47" s="6">
        <v>128</v>
      </c>
    </row>
    <row r="48" spans="1:38" ht="15.75">
      <c r="A48" t="s">
        <v>13</v>
      </c>
      <c r="B48" t="s">
        <v>66</v>
      </c>
      <c r="C48" s="10">
        <v>42.12764</v>
      </c>
      <c r="D48" s="10">
        <v>51.88588</v>
      </c>
      <c r="E48" s="10">
        <v>30.19131</v>
      </c>
      <c r="F48" s="10">
        <v>37.16645</v>
      </c>
      <c r="G48" s="10">
        <v>28.7783</v>
      </c>
      <c r="H48" s="10">
        <v>62.61628</v>
      </c>
      <c r="I48" s="10">
        <v>680.4821</v>
      </c>
      <c r="J48" s="10">
        <v>0.8221083</v>
      </c>
      <c r="K48" s="10">
        <v>0.3543192</v>
      </c>
      <c r="L48" s="10">
        <v>0.4309884</v>
      </c>
      <c r="M48" s="10">
        <v>40.62102</v>
      </c>
      <c r="N48" s="10">
        <v>1.291715</v>
      </c>
      <c r="O48" s="10">
        <v>71.41936</v>
      </c>
      <c r="P48" s="10">
        <v>0.2566799</v>
      </c>
      <c r="Q48" s="10">
        <v>0.732073</v>
      </c>
      <c r="R48" s="11">
        <v>2.4</v>
      </c>
      <c r="S48" s="10">
        <v>21.79134</v>
      </c>
      <c r="T48" s="10">
        <v>0.710568</v>
      </c>
      <c r="U48" s="5">
        <v>31.01</v>
      </c>
      <c r="V48" s="5">
        <f t="shared" si="6"/>
        <v>64</v>
      </c>
      <c r="W48" s="5">
        <f t="shared" si="7"/>
        <v>64</v>
      </c>
      <c r="X48" s="5">
        <f t="shared" si="8"/>
        <v>66</v>
      </c>
      <c r="Y48" s="5">
        <f t="shared" si="9"/>
        <v>56</v>
      </c>
      <c r="Z48" s="5">
        <f t="shared" si="10"/>
        <v>32</v>
      </c>
      <c r="AA48" s="5">
        <f t="shared" si="11"/>
        <v>39</v>
      </c>
      <c r="AB48" s="18" t="s">
        <v>128</v>
      </c>
      <c r="AC48" s="7">
        <v>10610</v>
      </c>
      <c r="AD48" s="14">
        <v>17000</v>
      </c>
      <c r="AE48" s="9">
        <v>644.578</v>
      </c>
      <c r="AF48" s="18" t="s">
        <v>219</v>
      </c>
      <c r="AG48" s="18" t="s">
        <v>226</v>
      </c>
      <c r="AH48" s="6">
        <v>49</v>
      </c>
      <c r="AI48" s="6" t="s">
        <v>243</v>
      </c>
      <c r="AJ48" s="6">
        <v>64</v>
      </c>
      <c r="AK48" s="6">
        <v>70</v>
      </c>
      <c r="AL48" s="6">
        <v>131</v>
      </c>
    </row>
    <row r="49" spans="1:38" ht="15.75">
      <c r="A49" t="s">
        <v>6</v>
      </c>
      <c r="B49" t="s">
        <v>11</v>
      </c>
      <c r="C49" s="10">
        <v>66.34482</v>
      </c>
      <c r="D49" s="10">
        <v>80.27073</v>
      </c>
      <c r="E49" s="10">
        <v>100</v>
      </c>
      <c r="F49" s="10">
        <v>44.21584</v>
      </c>
      <c r="G49" s="10">
        <v>24.4851</v>
      </c>
      <c r="H49" s="10">
        <v>82.75243</v>
      </c>
      <c r="I49" s="10">
        <v>200</v>
      </c>
      <c r="J49" s="10">
        <v>2.228806</v>
      </c>
      <c r="K49" s="10">
        <v>0.287338</v>
      </c>
      <c r="L49" s="10">
        <v>0.186185</v>
      </c>
      <c r="M49" s="10">
        <v>1.2</v>
      </c>
      <c r="N49" s="10">
        <v>0.6033946</v>
      </c>
      <c r="O49" s="10" t="s">
        <v>91</v>
      </c>
      <c r="P49" s="10">
        <v>0.123</v>
      </c>
      <c r="Q49" s="10">
        <v>1</v>
      </c>
      <c r="R49" s="11">
        <v>2.76373</v>
      </c>
      <c r="S49" s="10">
        <v>65.24</v>
      </c>
      <c r="T49" s="10">
        <v>-0.325381</v>
      </c>
      <c r="U49" s="5">
        <v>45.73</v>
      </c>
      <c r="V49" s="5">
        <f t="shared" si="6"/>
        <v>9</v>
      </c>
      <c r="W49" s="5">
        <f t="shared" si="7"/>
        <v>3</v>
      </c>
      <c r="X49" s="5">
        <f t="shared" si="8"/>
        <v>1</v>
      </c>
      <c r="Y49" s="5">
        <f t="shared" si="9"/>
        <v>38</v>
      </c>
      <c r="Z49" s="5">
        <f t="shared" si="10"/>
        <v>53</v>
      </c>
      <c r="AA49" s="5">
        <f t="shared" si="11"/>
        <v>16</v>
      </c>
      <c r="AB49" s="18" t="s">
        <v>129</v>
      </c>
      <c r="AC49" s="7">
        <v>33550</v>
      </c>
      <c r="AD49" s="8">
        <v>5300</v>
      </c>
      <c r="AE49" s="9" t="s">
        <v>184</v>
      </c>
      <c r="AF49" s="18" t="s">
        <v>213</v>
      </c>
      <c r="AG49" s="18" t="s">
        <v>226</v>
      </c>
      <c r="AH49" s="13">
        <v>125</v>
      </c>
      <c r="AI49" s="13">
        <v>101</v>
      </c>
      <c r="AJ49" s="13">
        <v>145</v>
      </c>
      <c r="AK49" s="13">
        <v>108</v>
      </c>
      <c r="AL49" s="13">
        <v>71</v>
      </c>
    </row>
    <row r="50" spans="1:38" ht="15.75">
      <c r="A50" t="s">
        <v>13</v>
      </c>
      <c r="B50" t="s">
        <v>67</v>
      </c>
      <c r="C50" s="10">
        <v>40.90436</v>
      </c>
      <c r="D50" s="10">
        <v>57.91153</v>
      </c>
      <c r="E50" s="10">
        <v>76.73857</v>
      </c>
      <c r="F50" s="10">
        <v>30.64187</v>
      </c>
      <c r="G50" s="10">
        <v>22.17235</v>
      </c>
      <c r="H50" s="10">
        <v>17.05749</v>
      </c>
      <c r="I50" s="10">
        <v>167.1144</v>
      </c>
      <c r="J50" s="10">
        <v>1.041415</v>
      </c>
      <c r="K50" s="10">
        <v>0.9226926</v>
      </c>
      <c r="L50" s="10">
        <v>0.8859993</v>
      </c>
      <c r="M50" s="10">
        <v>14.33575</v>
      </c>
      <c r="N50" s="10">
        <v>1.882057</v>
      </c>
      <c r="O50" s="10" t="s">
        <v>91</v>
      </c>
      <c r="P50" s="10">
        <v>0.2543826</v>
      </c>
      <c r="Q50" s="10">
        <v>0.3102989</v>
      </c>
      <c r="R50" s="11" t="s">
        <v>91</v>
      </c>
      <c r="S50" s="10">
        <v>93.86314</v>
      </c>
      <c r="T50" s="10">
        <v>3.05444</v>
      </c>
      <c r="U50" s="5">
        <v>25.88</v>
      </c>
      <c r="V50" s="5">
        <f t="shared" si="6"/>
        <v>65</v>
      </c>
      <c r="W50" s="5">
        <f t="shared" si="7"/>
        <v>53</v>
      </c>
      <c r="X50" s="5">
        <f t="shared" si="8"/>
        <v>43</v>
      </c>
      <c r="Y50" s="5">
        <f t="shared" si="9"/>
        <v>63</v>
      </c>
      <c r="Z50" s="5">
        <f t="shared" si="10"/>
        <v>65</v>
      </c>
      <c r="AA50" s="5">
        <f t="shared" si="11"/>
        <v>68</v>
      </c>
      <c r="AB50" s="18" t="s">
        <v>130</v>
      </c>
      <c r="AC50" s="7">
        <v>364700</v>
      </c>
      <c r="AD50" s="8">
        <v>69300</v>
      </c>
      <c r="AE50" s="9" t="s">
        <v>185</v>
      </c>
      <c r="AF50" s="18" t="s">
        <v>223</v>
      </c>
      <c r="AG50" s="18" t="s">
        <v>240</v>
      </c>
      <c r="AH50" s="6">
        <v>1</v>
      </c>
      <c r="AI50" s="6">
        <v>2</v>
      </c>
      <c r="AJ50" s="6">
        <v>6</v>
      </c>
      <c r="AK50" s="6">
        <v>11</v>
      </c>
      <c r="AL50" s="6">
        <v>177</v>
      </c>
    </row>
    <row r="51" spans="1:38" ht="15.75">
      <c r="A51" t="s">
        <v>13</v>
      </c>
      <c r="B51" t="s">
        <v>62</v>
      </c>
      <c r="C51" s="10">
        <v>45.31081</v>
      </c>
      <c r="D51" s="10">
        <v>53.16626</v>
      </c>
      <c r="E51" s="10">
        <v>77.35961</v>
      </c>
      <c r="F51" s="10">
        <v>47.47901</v>
      </c>
      <c r="G51" s="10">
        <v>19.86557</v>
      </c>
      <c r="H51" s="10">
        <v>28.68359</v>
      </c>
      <c r="I51" s="10">
        <v>304.9676</v>
      </c>
      <c r="J51" s="10">
        <v>0.8137743</v>
      </c>
      <c r="K51" s="10">
        <v>0.7583362</v>
      </c>
      <c r="L51" s="10">
        <v>0.9318753</v>
      </c>
      <c r="M51" s="10">
        <v>13.98504</v>
      </c>
      <c r="N51" s="10">
        <v>0.3789465</v>
      </c>
      <c r="O51" s="10" t="s">
        <v>91</v>
      </c>
      <c r="P51" s="10">
        <v>0.2665233</v>
      </c>
      <c r="Q51" s="10">
        <v>0.1403142</v>
      </c>
      <c r="R51" s="11" t="s">
        <v>91</v>
      </c>
      <c r="S51" s="10">
        <v>50.11763</v>
      </c>
      <c r="T51" s="10">
        <v>2.45631</v>
      </c>
      <c r="U51" s="5">
        <v>28.275</v>
      </c>
      <c r="V51" s="5">
        <f t="shared" si="6"/>
        <v>60</v>
      </c>
      <c r="W51" s="5">
        <f t="shared" si="7"/>
        <v>62</v>
      </c>
      <c r="X51" s="5">
        <f t="shared" si="8"/>
        <v>42</v>
      </c>
      <c r="Y51" s="5">
        <f t="shared" si="9"/>
        <v>22</v>
      </c>
      <c r="Z51" s="5">
        <f t="shared" si="10"/>
        <v>69</v>
      </c>
      <c r="AA51" s="5">
        <f t="shared" si="11"/>
        <v>67</v>
      </c>
      <c r="AB51" s="18" t="s">
        <v>122</v>
      </c>
      <c r="AC51" s="7">
        <v>870800</v>
      </c>
      <c r="AD51" s="8">
        <v>50800</v>
      </c>
      <c r="AE51" s="9" t="s">
        <v>186</v>
      </c>
      <c r="AF51" s="18" t="s">
        <v>217</v>
      </c>
      <c r="AG51" s="18" t="s">
        <v>226</v>
      </c>
      <c r="AH51" s="13">
        <v>5</v>
      </c>
      <c r="AI51" s="13">
        <v>5</v>
      </c>
      <c r="AJ51" s="6">
        <v>8</v>
      </c>
      <c r="AK51" s="13">
        <v>5</v>
      </c>
      <c r="AL51" s="6" t="s">
        <v>243</v>
      </c>
    </row>
    <row r="52" spans="1:38" ht="15.75">
      <c r="A52" t="s">
        <v>6</v>
      </c>
      <c r="B52" t="s">
        <v>18</v>
      </c>
      <c r="C52" s="10">
        <v>63.22974</v>
      </c>
      <c r="D52" s="10">
        <v>71.35315</v>
      </c>
      <c r="E52" s="10">
        <v>87.394</v>
      </c>
      <c r="F52" s="10">
        <v>47.516</v>
      </c>
      <c r="G52" s="10">
        <v>42.97725</v>
      </c>
      <c r="H52" s="10">
        <v>66.90833</v>
      </c>
      <c r="I52" s="10">
        <v>483.2864</v>
      </c>
      <c r="J52" s="10">
        <v>1.793797</v>
      </c>
      <c r="K52" s="10">
        <v>0.1343893</v>
      </c>
      <c r="L52" s="10">
        <v>0.0749189</v>
      </c>
      <c r="M52" s="10">
        <v>8.318619</v>
      </c>
      <c r="N52" s="10">
        <v>0.2402931</v>
      </c>
      <c r="O52" s="10">
        <v>4.708093</v>
      </c>
      <c r="P52" s="10">
        <v>0.6428978</v>
      </c>
      <c r="Q52" s="10">
        <v>2.548717</v>
      </c>
      <c r="R52" s="11" t="s">
        <v>91</v>
      </c>
      <c r="S52" s="10">
        <v>46.69108</v>
      </c>
      <c r="T52" s="10">
        <v>0.489754</v>
      </c>
      <c r="U52" s="5">
        <v>51.9</v>
      </c>
      <c r="V52" s="5">
        <f t="shared" si="6"/>
        <v>16</v>
      </c>
      <c r="W52" s="5">
        <f t="shared" si="7"/>
        <v>19</v>
      </c>
      <c r="X52" s="5">
        <f t="shared" si="8"/>
        <v>25</v>
      </c>
      <c r="Y52" s="5">
        <f t="shared" si="9"/>
        <v>20</v>
      </c>
      <c r="Z52" s="5">
        <f t="shared" si="10"/>
        <v>4</v>
      </c>
      <c r="AA52" s="5">
        <f t="shared" si="11"/>
        <v>32</v>
      </c>
      <c r="AB52" s="20" t="s">
        <v>107</v>
      </c>
      <c r="AC52" s="7">
        <v>93120</v>
      </c>
      <c r="AD52" s="8">
        <v>22800</v>
      </c>
      <c r="AE52" s="9" t="s">
        <v>187</v>
      </c>
      <c r="AF52" s="20" t="s">
        <v>213</v>
      </c>
      <c r="AG52" s="20" t="s">
        <v>226</v>
      </c>
      <c r="AH52" s="6">
        <v>60</v>
      </c>
      <c r="AI52" s="6">
        <v>62</v>
      </c>
      <c r="AJ52" s="6">
        <v>87</v>
      </c>
      <c r="AK52" s="6">
        <v>50</v>
      </c>
      <c r="AL52" s="6">
        <v>133</v>
      </c>
    </row>
    <row r="53" spans="1:38" ht="15.75">
      <c r="A53" t="s">
        <v>6</v>
      </c>
      <c r="B53" t="s">
        <v>14</v>
      </c>
      <c r="C53" s="10">
        <v>65.37988</v>
      </c>
      <c r="D53" s="10">
        <v>75.12775</v>
      </c>
      <c r="E53" s="10">
        <v>81.34242</v>
      </c>
      <c r="F53" s="10">
        <v>44.2299</v>
      </c>
      <c r="G53" s="10">
        <v>45.62679</v>
      </c>
      <c r="H53" s="10">
        <v>80.57249</v>
      </c>
      <c r="I53" s="10">
        <v>253.002</v>
      </c>
      <c r="J53" s="10">
        <v>1.568165</v>
      </c>
      <c r="K53" s="10">
        <v>0.1797022</v>
      </c>
      <c r="L53" s="10">
        <v>0.1145939</v>
      </c>
      <c r="M53" s="10">
        <v>11.73595</v>
      </c>
      <c r="N53" s="10" t="s">
        <v>91</v>
      </c>
      <c r="O53" s="10" t="s">
        <v>91</v>
      </c>
      <c r="P53" s="10">
        <v>0.7091869</v>
      </c>
      <c r="Q53" s="10">
        <v>4.154347</v>
      </c>
      <c r="R53" s="11">
        <v>10.80991</v>
      </c>
      <c r="S53" s="10" t="s">
        <v>91</v>
      </c>
      <c r="T53" s="10">
        <v>-0.213229</v>
      </c>
      <c r="U53" s="5">
        <v>49.67</v>
      </c>
      <c r="V53" s="5">
        <f t="shared" si="6"/>
        <v>11</v>
      </c>
      <c r="W53" s="5">
        <f t="shared" si="7"/>
        <v>9</v>
      </c>
      <c r="X53" s="5">
        <f t="shared" si="8"/>
        <v>35</v>
      </c>
      <c r="Y53" s="5">
        <f t="shared" si="9"/>
        <v>37</v>
      </c>
      <c r="Z53" s="5">
        <f t="shared" si="10"/>
        <v>3</v>
      </c>
      <c r="AA53" s="5">
        <f t="shared" si="11"/>
        <v>19</v>
      </c>
      <c r="AB53" s="18" t="s">
        <v>131</v>
      </c>
      <c r="AC53" s="7">
        <v>64670</v>
      </c>
      <c r="AD53" s="15">
        <v>9500</v>
      </c>
      <c r="AE53" s="9" t="s">
        <v>188</v>
      </c>
      <c r="AF53" s="18" t="s">
        <v>213</v>
      </c>
      <c r="AG53" s="18" t="s">
        <v>226</v>
      </c>
      <c r="AH53" s="6">
        <v>110</v>
      </c>
      <c r="AI53" s="6" t="s">
        <v>244</v>
      </c>
      <c r="AJ53" s="6">
        <v>123</v>
      </c>
      <c r="AK53" s="6">
        <v>118</v>
      </c>
      <c r="AL53" s="6">
        <v>95</v>
      </c>
    </row>
    <row r="54" spans="1:38" ht="15.75">
      <c r="A54" t="s">
        <v>6</v>
      </c>
      <c r="B54" t="s">
        <v>7</v>
      </c>
      <c r="C54" s="10">
        <v>69.04142</v>
      </c>
      <c r="D54" s="10">
        <v>78.62738</v>
      </c>
      <c r="E54" s="10">
        <v>97.00226</v>
      </c>
      <c r="F54" s="10">
        <v>46.13166</v>
      </c>
      <c r="G54" s="10">
        <v>39.25827</v>
      </c>
      <c r="H54" s="10">
        <v>84.18754</v>
      </c>
      <c r="I54" s="10">
        <v>322.9604</v>
      </c>
      <c r="J54" s="10">
        <v>2.235508</v>
      </c>
      <c r="K54" s="10">
        <v>0.2073625</v>
      </c>
      <c r="L54" s="10">
        <v>0.0927586</v>
      </c>
      <c r="M54" s="10">
        <v>2.892828</v>
      </c>
      <c r="N54" s="10">
        <v>0.3798247</v>
      </c>
      <c r="O54" s="10" t="s">
        <v>91</v>
      </c>
      <c r="P54" s="10">
        <v>0.55</v>
      </c>
      <c r="Q54" s="10">
        <v>1.240899</v>
      </c>
      <c r="R54" s="11">
        <v>0.3395954</v>
      </c>
      <c r="S54" s="10">
        <v>40.38393</v>
      </c>
      <c r="T54" s="10">
        <v>-0.399213</v>
      </c>
      <c r="U54" s="5">
        <v>45.48</v>
      </c>
      <c r="V54" s="5">
        <f t="shared" si="6"/>
        <v>5</v>
      </c>
      <c r="W54" s="5">
        <f t="shared" si="7"/>
        <v>6</v>
      </c>
      <c r="X54" s="5">
        <f t="shared" si="8"/>
        <v>5</v>
      </c>
      <c r="Y54" s="5">
        <f t="shared" si="9"/>
        <v>30</v>
      </c>
      <c r="Z54" s="5">
        <f t="shared" si="10"/>
        <v>9</v>
      </c>
      <c r="AA54" s="5">
        <f t="shared" si="11"/>
        <v>14</v>
      </c>
      <c r="AB54" s="20" t="s">
        <v>105</v>
      </c>
      <c r="AC54" s="7">
        <v>410400</v>
      </c>
      <c r="AD54" s="8">
        <v>13000</v>
      </c>
      <c r="AE54" s="12" t="s">
        <v>189</v>
      </c>
      <c r="AF54" s="20" t="s">
        <v>206</v>
      </c>
      <c r="AG54" s="20" t="s">
        <v>226</v>
      </c>
      <c r="AH54" s="6">
        <v>84</v>
      </c>
      <c r="AI54" s="6">
        <v>65</v>
      </c>
      <c r="AJ54" s="6">
        <v>101</v>
      </c>
      <c r="AK54" s="6">
        <v>69</v>
      </c>
      <c r="AL54" s="6">
        <v>98</v>
      </c>
    </row>
    <row r="55" spans="1:38" ht="15.75">
      <c r="A55" t="s">
        <v>13</v>
      </c>
      <c r="B55" t="s">
        <v>58</v>
      </c>
      <c r="C55" s="10">
        <v>47.61263</v>
      </c>
      <c r="D55" s="10">
        <v>64.92929</v>
      </c>
      <c r="E55" s="10">
        <v>56.45523</v>
      </c>
      <c r="F55" s="10">
        <v>40.56103</v>
      </c>
      <c r="G55" s="10">
        <v>22.36614</v>
      </c>
      <c r="H55" s="10">
        <v>53.75142</v>
      </c>
      <c r="I55" s="10">
        <v>255.9013</v>
      </c>
      <c r="J55" s="10">
        <v>0.8832952</v>
      </c>
      <c r="K55" s="10">
        <v>0.3421109</v>
      </c>
      <c r="L55" s="10">
        <v>0.3873121</v>
      </c>
      <c r="M55" s="10">
        <v>25.78976</v>
      </c>
      <c r="N55" s="10">
        <v>0.9616243</v>
      </c>
      <c r="O55" s="10">
        <v>59.94035</v>
      </c>
      <c r="P55" s="10">
        <v>0.0845554</v>
      </c>
      <c r="Q55" s="10">
        <v>0.2513561</v>
      </c>
      <c r="R55" s="11">
        <v>16.80212</v>
      </c>
      <c r="S55" s="10">
        <v>35.10662</v>
      </c>
      <c r="T55" s="10">
        <v>1.16664</v>
      </c>
      <c r="U55" s="5">
        <v>32.78</v>
      </c>
      <c r="V55" s="5">
        <f t="shared" si="6"/>
        <v>56</v>
      </c>
      <c r="W55" s="5">
        <f t="shared" si="7"/>
        <v>30</v>
      </c>
      <c r="X55" s="5">
        <f t="shared" si="8"/>
        <v>56</v>
      </c>
      <c r="Y55" s="5">
        <f t="shared" si="9"/>
        <v>44</v>
      </c>
      <c r="Z55" s="5">
        <f t="shared" si="10"/>
        <v>64</v>
      </c>
      <c r="AA55" s="5">
        <f t="shared" si="11"/>
        <v>46</v>
      </c>
      <c r="AB55" s="18" t="s">
        <v>99</v>
      </c>
      <c r="AC55" s="7">
        <v>1052000</v>
      </c>
      <c r="AD55" s="8">
        <v>27700</v>
      </c>
      <c r="AE55" s="9" t="s">
        <v>190</v>
      </c>
      <c r="AF55" s="18" t="s">
        <v>204</v>
      </c>
      <c r="AG55" s="18" t="s">
        <v>226</v>
      </c>
      <c r="AH55" s="13">
        <v>36</v>
      </c>
      <c r="AI55" s="13">
        <v>22</v>
      </c>
      <c r="AJ55" s="6">
        <v>29</v>
      </c>
      <c r="AK55" s="13">
        <v>41</v>
      </c>
      <c r="AL55" s="6">
        <v>152</v>
      </c>
    </row>
    <row r="56" spans="1:38" ht="15.75">
      <c r="A56" t="s">
        <v>13</v>
      </c>
      <c r="B56" t="s">
        <v>40</v>
      </c>
      <c r="C56" s="10">
        <v>53.98126</v>
      </c>
      <c r="D56" s="10">
        <v>61.24671</v>
      </c>
      <c r="E56" s="10">
        <v>71.75498</v>
      </c>
      <c r="F56" s="10">
        <v>46.42747</v>
      </c>
      <c r="G56" s="10">
        <v>25.83488</v>
      </c>
      <c r="H56" s="10">
        <v>64.64226</v>
      </c>
      <c r="I56" s="10">
        <v>444.1595</v>
      </c>
      <c r="J56" s="10">
        <v>1.094925</v>
      </c>
      <c r="K56" s="10">
        <v>0.3913519</v>
      </c>
      <c r="L56" s="10">
        <v>0.3574234</v>
      </c>
      <c r="M56" s="10">
        <v>17.14998</v>
      </c>
      <c r="N56" s="10">
        <v>0.4095336</v>
      </c>
      <c r="O56" s="10">
        <v>53.03629</v>
      </c>
      <c r="P56" s="10">
        <v>0.1809742</v>
      </c>
      <c r="Q56" s="10">
        <v>0.1893654</v>
      </c>
      <c r="R56" s="11">
        <v>10.96739</v>
      </c>
      <c r="S56" s="10">
        <v>41.36771</v>
      </c>
      <c r="T56" s="10">
        <v>0.606337</v>
      </c>
      <c r="U56" s="5">
        <v>35.94</v>
      </c>
      <c r="V56" s="5">
        <f t="shared" si="6"/>
        <v>38</v>
      </c>
      <c r="W56" s="5">
        <f t="shared" si="7"/>
        <v>40</v>
      </c>
      <c r="X56" s="5">
        <f t="shared" si="8"/>
        <v>46</v>
      </c>
      <c r="Y56" s="5">
        <f t="shared" si="9"/>
        <v>29</v>
      </c>
      <c r="Z56" s="5">
        <f t="shared" si="10"/>
        <v>46</v>
      </c>
      <c r="AA56" s="5">
        <f t="shared" si="11"/>
        <v>36</v>
      </c>
      <c r="AB56" s="18" t="s">
        <v>132</v>
      </c>
      <c r="AC56" s="7">
        <v>297100</v>
      </c>
      <c r="AD56" s="8">
        <v>28500</v>
      </c>
      <c r="AE56" s="9" t="s">
        <v>191</v>
      </c>
      <c r="AF56" s="23" t="s">
        <v>210</v>
      </c>
      <c r="AG56" s="18" t="s">
        <v>226</v>
      </c>
      <c r="AH56" s="13">
        <v>43</v>
      </c>
      <c r="AI56" s="13">
        <v>23</v>
      </c>
      <c r="AJ56" s="6">
        <v>29</v>
      </c>
      <c r="AK56" s="13">
        <v>38</v>
      </c>
      <c r="AL56" s="6">
        <v>163</v>
      </c>
    </row>
    <row r="57" spans="1:38" ht="15.75">
      <c r="A57" t="s">
        <v>13</v>
      </c>
      <c r="B57" t="s">
        <v>52</v>
      </c>
      <c r="C57" s="10">
        <v>49.12297</v>
      </c>
      <c r="D57" s="10">
        <v>63.63013</v>
      </c>
      <c r="E57" s="10">
        <v>89.37491</v>
      </c>
      <c r="F57" s="10">
        <v>19.97026</v>
      </c>
      <c r="G57" s="10">
        <v>26.81663</v>
      </c>
      <c r="H57" s="10">
        <v>45.8229</v>
      </c>
      <c r="I57" s="10">
        <v>313.8</v>
      </c>
      <c r="J57" s="10">
        <v>0.9496346</v>
      </c>
      <c r="K57" s="10">
        <v>0.3667892</v>
      </c>
      <c r="L57" s="10">
        <v>0.3862425</v>
      </c>
      <c r="M57" s="10">
        <v>7.2</v>
      </c>
      <c r="N57" s="10" t="s">
        <v>91</v>
      </c>
      <c r="O57" s="10" t="s">
        <v>91</v>
      </c>
      <c r="P57" s="10">
        <v>0.18</v>
      </c>
      <c r="Q57" s="10">
        <v>0.0690898</v>
      </c>
      <c r="R57" s="11">
        <v>8.7</v>
      </c>
      <c r="S57" s="10" t="s">
        <v>91</v>
      </c>
      <c r="T57" s="10">
        <v>1.57454</v>
      </c>
      <c r="U57" s="5">
        <v>34.19</v>
      </c>
      <c r="V57" s="5">
        <f t="shared" si="6"/>
        <v>50</v>
      </c>
      <c r="W57" s="5">
        <f t="shared" si="7"/>
        <v>34</v>
      </c>
      <c r="X57" s="5">
        <f t="shared" si="8"/>
        <v>17</v>
      </c>
      <c r="Y57" s="5">
        <f t="shared" si="9"/>
        <v>67</v>
      </c>
      <c r="Z57" s="5">
        <f t="shared" si="10"/>
        <v>41</v>
      </c>
      <c r="AA57" s="5">
        <f t="shared" si="11"/>
        <v>55</v>
      </c>
      <c r="AB57" s="24" t="s">
        <v>122</v>
      </c>
      <c r="AC57" s="7">
        <v>2788000</v>
      </c>
      <c r="AD57" s="8">
        <v>42500</v>
      </c>
      <c r="AE57" s="9">
        <v>64430428</v>
      </c>
      <c r="AF57" s="24" t="s">
        <v>217</v>
      </c>
      <c r="AG57" s="22" t="s">
        <v>228</v>
      </c>
      <c r="AH57" s="13">
        <v>16</v>
      </c>
      <c r="AI57" s="16">
        <v>10</v>
      </c>
      <c r="AJ57" s="6">
        <v>10</v>
      </c>
      <c r="AK57" s="16">
        <v>10</v>
      </c>
      <c r="AL57" s="16">
        <v>162</v>
      </c>
    </row>
    <row r="58" spans="1:38" ht="15.75">
      <c r="A58" t="s">
        <v>13</v>
      </c>
      <c r="B58" t="s">
        <v>65</v>
      </c>
      <c r="C58" s="10">
        <v>42.83146</v>
      </c>
      <c r="D58" s="10">
        <v>58.23248</v>
      </c>
      <c r="E58" s="10">
        <v>51.26377</v>
      </c>
      <c r="F58" s="10">
        <v>43.01455</v>
      </c>
      <c r="G58" s="10">
        <v>23.39192</v>
      </c>
      <c r="H58" s="10">
        <v>38.25456</v>
      </c>
      <c r="I58" s="10">
        <v>373.5677</v>
      </c>
      <c r="J58" s="10">
        <v>0.931968</v>
      </c>
      <c r="K58" s="10">
        <v>0.5331169</v>
      </c>
      <c r="L58" s="10">
        <v>0.5720335</v>
      </c>
      <c r="M58" s="10">
        <v>28.72139</v>
      </c>
      <c r="N58" s="10">
        <v>0.7480112</v>
      </c>
      <c r="O58" s="10">
        <v>69.22856</v>
      </c>
      <c r="P58" s="10">
        <v>0.1152087</v>
      </c>
      <c r="Q58" s="10">
        <v>0.2562032</v>
      </c>
      <c r="R58" s="11">
        <v>16.81159</v>
      </c>
      <c r="S58" s="10">
        <v>28.25842</v>
      </c>
      <c r="T58" s="10">
        <v>1.96391</v>
      </c>
      <c r="U58" s="5">
        <v>26.285</v>
      </c>
      <c r="V58" s="5">
        <f t="shared" si="6"/>
        <v>63</v>
      </c>
      <c r="W58" s="5">
        <f t="shared" si="7"/>
        <v>50</v>
      </c>
      <c r="X58" s="5">
        <f t="shared" si="8"/>
        <v>61</v>
      </c>
      <c r="Y58" s="5">
        <f t="shared" si="9"/>
        <v>42</v>
      </c>
      <c r="Z58" s="5">
        <f t="shared" si="10"/>
        <v>58</v>
      </c>
      <c r="AA58" s="5">
        <f t="shared" si="11"/>
        <v>63</v>
      </c>
      <c r="AB58" s="18" t="s">
        <v>133</v>
      </c>
      <c r="AC58" s="7">
        <v>350900</v>
      </c>
      <c r="AD58" s="8">
        <v>33200</v>
      </c>
      <c r="AE58" s="12" t="s">
        <v>192</v>
      </c>
      <c r="AF58" s="18" t="s">
        <v>224</v>
      </c>
      <c r="AG58" s="18" t="s">
        <v>241</v>
      </c>
      <c r="AH58" s="6">
        <v>28</v>
      </c>
      <c r="AI58" s="6">
        <v>17</v>
      </c>
      <c r="AJ58" s="6">
        <v>47</v>
      </c>
      <c r="AK58" s="6">
        <v>31</v>
      </c>
      <c r="AL58" s="6">
        <v>151</v>
      </c>
    </row>
    <row r="59" spans="1:38" ht="15.75">
      <c r="A59" t="s">
        <v>1</v>
      </c>
      <c r="B59" t="s">
        <v>25</v>
      </c>
      <c r="C59" s="10">
        <v>59.45328</v>
      </c>
      <c r="D59" s="10">
        <v>69.14458</v>
      </c>
      <c r="E59" s="10">
        <v>92.40336</v>
      </c>
      <c r="F59" s="10">
        <v>47.35098</v>
      </c>
      <c r="G59" s="10">
        <v>30.81839</v>
      </c>
      <c r="H59" s="10">
        <v>57.5491</v>
      </c>
      <c r="I59" s="10">
        <v>207.1341</v>
      </c>
      <c r="J59" s="10">
        <v>1.132874</v>
      </c>
      <c r="K59" s="10">
        <v>0.3498358</v>
      </c>
      <c r="L59" s="10">
        <v>0.3088039</v>
      </c>
      <c r="M59" s="10">
        <v>5.489831</v>
      </c>
      <c r="N59" s="10" t="s">
        <v>91</v>
      </c>
      <c r="O59" s="10" t="s">
        <v>91</v>
      </c>
      <c r="P59" s="10">
        <v>0.334558</v>
      </c>
      <c r="Q59" s="10">
        <v>0.2403051</v>
      </c>
      <c r="R59" s="11" t="s">
        <v>91</v>
      </c>
      <c r="S59" s="10" t="s">
        <v>91</v>
      </c>
      <c r="T59" s="10">
        <v>0.97126</v>
      </c>
      <c r="U59" s="5" t="s">
        <v>243</v>
      </c>
      <c r="V59" s="5">
        <f t="shared" si="6"/>
        <v>23</v>
      </c>
      <c r="W59" s="5">
        <f t="shared" si="7"/>
        <v>21</v>
      </c>
      <c r="X59" s="5">
        <f t="shared" si="8"/>
        <v>13</v>
      </c>
      <c r="Y59" s="5">
        <f t="shared" si="9"/>
        <v>23</v>
      </c>
      <c r="Z59" s="5">
        <f t="shared" si="10"/>
        <v>26</v>
      </c>
      <c r="AA59" s="5">
        <f t="shared" si="11"/>
        <v>43</v>
      </c>
      <c r="AB59" s="18" t="s">
        <v>134</v>
      </c>
      <c r="AC59" s="7">
        <v>1929000</v>
      </c>
      <c r="AD59" s="8">
        <v>37900</v>
      </c>
      <c r="AE59" s="9" t="s">
        <v>193</v>
      </c>
      <c r="AF59" s="18" t="s">
        <v>214</v>
      </c>
      <c r="AG59" s="18" t="s">
        <v>231</v>
      </c>
      <c r="AH59" s="6">
        <v>17</v>
      </c>
      <c r="AI59" s="6">
        <v>19</v>
      </c>
      <c r="AJ59" s="6">
        <v>52</v>
      </c>
      <c r="AK59" s="6">
        <v>26</v>
      </c>
      <c r="AL59" s="6">
        <v>156</v>
      </c>
    </row>
    <row r="60" spans="1:38" ht="15.75">
      <c r="A60" t="s">
        <v>13</v>
      </c>
      <c r="B60" t="s">
        <v>258</v>
      </c>
      <c r="C60" s="10">
        <v>58.61031</v>
      </c>
      <c r="D60" s="10">
        <v>67.25474</v>
      </c>
      <c r="E60" s="10">
        <v>85.38337</v>
      </c>
      <c r="F60" s="10">
        <v>36.71486</v>
      </c>
      <c r="G60" s="10">
        <v>27.57025</v>
      </c>
      <c r="H60" s="10">
        <v>76.1283</v>
      </c>
      <c r="I60" s="10">
        <v>271.8584</v>
      </c>
      <c r="J60" s="10">
        <v>0.9854546</v>
      </c>
      <c r="K60" s="10">
        <v>0.2686869</v>
      </c>
      <c r="L60" s="10">
        <v>0.2726527</v>
      </c>
      <c r="M60" s="10">
        <v>9.454024</v>
      </c>
      <c r="N60" s="10" t="s">
        <v>91</v>
      </c>
      <c r="O60" s="10" t="s">
        <v>91</v>
      </c>
      <c r="P60" s="10">
        <v>0.2223293</v>
      </c>
      <c r="Q60" s="10">
        <v>0.7395391</v>
      </c>
      <c r="R60" s="11">
        <v>11.23846</v>
      </c>
      <c r="S60" s="10" t="s">
        <v>91</v>
      </c>
      <c r="T60" s="10">
        <v>0.015412</v>
      </c>
      <c r="U60" s="5">
        <v>30.63</v>
      </c>
      <c r="V60" s="5">
        <f t="shared" si="6"/>
        <v>27</v>
      </c>
      <c r="W60" s="5">
        <f t="shared" si="7"/>
        <v>24</v>
      </c>
      <c r="X60" s="5">
        <f t="shared" si="8"/>
        <v>28</v>
      </c>
      <c r="Y60" s="5">
        <f t="shared" si="9"/>
        <v>57</v>
      </c>
      <c r="Z60" s="5">
        <f t="shared" si="10"/>
        <v>39</v>
      </c>
      <c r="AA60" s="5">
        <f t="shared" si="11"/>
        <v>21</v>
      </c>
      <c r="AB60" s="18" t="s">
        <v>135</v>
      </c>
      <c r="AC60" s="7">
        <v>18540</v>
      </c>
      <c r="AD60" s="8">
        <v>5200</v>
      </c>
      <c r="AE60" s="9" t="s">
        <v>194</v>
      </c>
      <c r="AF60" s="18" t="s">
        <v>204</v>
      </c>
      <c r="AG60" s="18" t="s">
        <v>242</v>
      </c>
      <c r="AH60" s="6">
        <v>107</v>
      </c>
      <c r="AI60" s="6">
        <v>77</v>
      </c>
      <c r="AJ60" s="6">
        <v>123</v>
      </c>
      <c r="AK60" s="6">
        <v>84</v>
      </c>
      <c r="AL60" s="6">
        <v>93</v>
      </c>
    </row>
    <row r="61" spans="1:38" ht="15.75">
      <c r="A61" t="s">
        <v>6</v>
      </c>
      <c r="B61" t="s">
        <v>24</v>
      </c>
      <c r="C61" s="10">
        <v>60.60517</v>
      </c>
      <c r="D61" s="10">
        <v>37.24673</v>
      </c>
      <c r="E61" s="10">
        <v>90.26033</v>
      </c>
      <c r="F61" s="10">
        <v>47.62029</v>
      </c>
      <c r="G61" s="10">
        <v>39.2216</v>
      </c>
      <c r="H61" s="10">
        <v>88.67688</v>
      </c>
      <c r="I61" s="10">
        <v>338.0472</v>
      </c>
      <c r="J61" s="10">
        <v>1.93336</v>
      </c>
      <c r="K61" s="10">
        <v>2.784092</v>
      </c>
      <c r="L61" s="10">
        <v>1.440028</v>
      </c>
      <c r="M61" s="10">
        <v>6.7</v>
      </c>
      <c r="N61" s="10">
        <v>0.2313243</v>
      </c>
      <c r="O61" s="10" t="s">
        <v>91</v>
      </c>
      <c r="P61" s="10">
        <v>0.54</v>
      </c>
      <c r="Q61" s="10">
        <v>2.295433</v>
      </c>
      <c r="R61" s="11">
        <v>0.4132597</v>
      </c>
      <c r="S61" s="10">
        <v>13.40795</v>
      </c>
      <c r="T61" s="10">
        <v>-0.630177</v>
      </c>
      <c r="U61" s="5">
        <v>47.2</v>
      </c>
      <c r="V61" s="5">
        <f t="shared" si="6"/>
        <v>22</v>
      </c>
      <c r="W61" s="5">
        <f t="shared" si="7"/>
        <v>68</v>
      </c>
      <c r="X61" s="5">
        <f t="shared" si="8"/>
        <v>15</v>
      </c>
      <c r="Y61" s="5">
        <f t="shared" si="9"/>
        <v>19</v>
      </c>
      <c r="Z61" s="5">
        <f t="shared" si="10"/>
        <v>10</v>
      </c>
      <c r="AA61" s="5">
        <f t="shared" si="11"/>
        <v>10</v>
      </c>
      <c r="AB61" s="18" t="s">
        <v>100</v>
      </c>
      <c r="AC61" s="7">
        <v>161900</v>
      </c>
      <c r="AD61" s="8">
        <v>15900</v>
      </c>
      <c r="AE61" s="12" t="s">
        <v>195</v>
      </c>
      <c r="AF61" s="18" t="s">
        <v>213</v>
      </c>
      <c r="AG61" s="18" t="s">
        <v>226</v>
      </c>
      <c r="AH61" s="13">
        <v>101</v>
      </c>
      <c r="AI61" s="13">
        <v>85</v>
      </c>
      <c r="AJ61" s="6">
        <v>120</v>
      </c>
      <c r="AK61" s="13">
        <v>98</v>
      </c>
      <c r="AL61" s="6">
        <v>105</v>
      </c>
    </row>
    <row r="62" spans="1:38" ht="15.75">
      <c r="A62" t="s">
        <v>13</v>
      </c>
      <c r="B62" t="s">
        <v>56</v>
      </c>
      <c r="C62" s="10">
        <v>48.67882</v>
      </c>
      <c r="D62" s="10">
        <v>65.70818</v>
      </c>
      <c r="E62" s="10">
        <v>40.47009</v>
      </c>
      <c r="F62" s="10">
        <v>47.00139</v>
      </c>
      <c r="G62" s="10">
        <v>22.75566</v>
      </c>
      <c r="H62" s="10">
        <v>67.45879</v>
      </c>
      <c r="I62" s="10">
        <v>269.2255</v>
      </c>
      <c r="J62" s="10">
        <v>1.043388</v>
      </c>
      <c r="K62" s="10">
        <v>0.3834337</v>
      </c>
      <c r="L62" s="10">
        <v>0.3674891</v>
      </c>
      <c r="M62" s="10">
        <v>34.81659</v>
      </c>
      <c r="N62" s="10" t="s">
        <v>91</v>
      </c>
      <c r="O62" s="10" t="s">
        <v>91</v>
      </c>
      <c r="P62" s="10">
        <v>0.0958001</v>
      </c>
      <c r="Q62" s="10">
        <v>0.7385384</v>
      </c>
      <c r="R62" s="11">
        <v>20.15101</v>
      </c>
      <c r="S62" s="10" t="s">
        <v>91</v>
      </c>
      <c r="T62" s="10">
        <v>0.461434</v>
      </c>
      <c r="U62" s="5">
        <v>35.24</v>
      </c>
      <c r="V62" s="5">
        <f t="shared" si="6"/>
        <v>54</v>
      </c>
      <c r="W62" s="5">
        <f t="shared" si="7"/>
        <v>28</v>
      </c>
      <c r="X62" s="5">
        <f t="shared" si="8"/>
        <v>64</v>
      </c>
      <c r="Y62" s="5">
        <f t="shared" si="9"/>
        <v>26</v>
      </c>
      <c r="Z62" s="5">
        <f t="shared" si="10"/>
        <v>61</v>
      </c>
      <c r="AA62" s="5">
        <f t="shared" si="11"/>
        <v>31</v>
      </c>
      <c r="AB62" s="18" t="s">
        <v>136</v>
      </c>
      <c r="AC62" s="7">
        <v>441000</v>
      </c>
      <c r="AD62" s="8">
        <v>22300</v>
      </c>
      <c r="AE62" s="9" t="s">
        <v>196</v>
      </c>
      <c r="AF62" s="18" t="s">
        <v>204</v>
      </c>
      <c r="AG62" s="20" t="s">
        <v>226</v>
      </c>
      <c r="AH62" s="13">
        <v>52</v>
      </c>
      <c r="AI62" s="13">
        <v>32</v>
      </c>
      <c r="AJ62" s="13">
        <v>57</v>
      </c>
      <c r="AK62" s="13">
        <v>53</v>
      </c>
      <c r="AL62" s="13">
        <v>134</v>
      </c>
    </row>
    <row r="63" spans="1:38" ht="15.75">
      <c r="A63" t="s">
        <v>13</v>
      </c>
      <c r="B63" t="s">
        <v>60</v>
      </c>
      <c r="C63" s="10">
        <v>47.01663</v>
      </c>
      <c r="D63" s="10">
        <v>59.33686</v>
      </c>
      <c r="E63" s="10">
        <v>44.69518</v>
      </c>
      <c r="F63" s="10">
        <v>39.52229</v>
      </c>
      <c r="G63" s="10">
        <v>26.41341</v>
      </c>
      <c r="H63" s="10">
        <v>65.1154</v>
      </c>
      <c r="I63" s="10">
        <v>501.8883</v>
      </c>
      <c r="J63" s="10">
        <v>1.101499</v>
      </c>
      <c r="K63" s="10">
        <v>0.4102784</v>
      </c>
      <c r="L63" s="10">
        <v>0.3724728</v>
      </c>
      <c r="M63" s="10">
        <v>32.43068</v>
      </c>
      <c r="N63" s="10" t="s">
        <v>91</v>
      </c>
      <c r="O63" s="10" t="s">
        <v>91</v>
      </c>
      <c r="P63" s="10">
        <v>0.1970535</v>
      </c>
      <c r="Q63" s="10">
        <v>0.2750067</v>
      </c>
      <c r="R63" s="11">
        <v>6.559322</v>
      </c>
      <c r="S63" s="10" t="s">
        <v>91</v>
      </c>
      <c r="T63" s="10">
        <v>0.581995</v>
      </c>
      <c r="U63" s="5">
        <v>29.06</v>
      </c>
      <c r="V63" s="5">
        <f t="shared" si="6"/>
        <v>58</v>
      </c>
      <c r="W63" s="5">
        <f t="shared" si="7"/>
        <v>46</v>
      </c>
      <c r="X63" s="5">
        <f t="shared" si="8"/>
        <v>63</v>
      </c>
      <c r="Y63" s="5">
        <f t="shared" si="9"/>
        <v>52</v>
      </c>
      <c r="Z63" s="5">
        <f t="shared" si="10"/>
        <v>43</v>
      </c>
      <c r="AA63" s="5">
        <f t="shared" si="11"/>
        <v>35</v>
      </c>
      <c r="AB63" s="18" t="s">
        <v>94</v>
      </c>
      <c r="AC63" s="7">
        <v>101800</v>
      </c>
      <c r="AD63" s="8">
        <v>14200</v>
      </c>
      <c r="AE63" s="9" t="s">
        <v>197</v>
      </c>
      <c r="AF63" s="18" t="s">
        <v>210</v>
      </c>
      <c r="AG63" s="18" t="s">
        <v>226</v>
      </c>
      <c r="AH63" s="6">
        <v>66</v>
      </c>
      <c r="AI63" s="6">
        <v>74</v>
      </c>
      <c r="AJ63" s="6">
        <v>72</v>
      </c>
      <c r="AK63" s="6">
        <v>94</v>
      </c>
      <c r="AL63" s="6">
        <v>98</v>
      </c>
    </row>
    <row r="64" spans="1:38" ht="15.75">
      <c r="A64" t="s">
        <v>1</v>
      </c>
      <c r="B64" t="s">
        <v>32</v>
      </c>
      <c r="C64" s="10">
        <v>57.20761</v>
      </c>
      <c r="D64" s="10">
        <v>70.96833</v>
      </c>
      <c r="E64" s="10">
        <v>99.19857</v>
      </c>
      <c r="F64" s="10">
        <v>46.9755</v>
      </c>
      <c r="G64" s="10">
        <v>19.88367</v>
      </c>
      <c r="H64" s="10">
        <v>49.012</v>
      </c>
      <c r="I64" s="10">
        <v>164.7119</v>
      </c>
      <c r="J64" s="10">
        <v>0.7826512</v>
      </c>
      <c r="K64" s="10">
        <v>0.1334801</v>
      </c>
      <c r="L64" s="10">
        <v>0.1705487</v>
      </c>
      <c r="M64" s="10">
        <v>1.652567</v>
      </c>
      <c r="N64" s="10">
        <v>0.3098603</v>
      </c>
      <c r="O64" s="10">
        <v>18.5152</v>
      </c>
      <c r="P64" s="10">
        <v>0.095517</v>
      </c>
      <c r="Q64" s="10" t="s">
        <v>91</v>
      </c>
      <c r="R64" s="11" t="s">
        <v>91</v>
      </c>
      <c r="S64" s="10">
        <v>60.22527</v>
      </c>
      <c r="T64" s="10">
        <v>1.41047</v>
      </c>
      <c r="U64" s="5" t="s">
        <v>243</v>
      </c>
      <c r="V64" s="5">
        <f t="shared" si="6"/>
        <v>30</v>
      </c>
      <c r="W64" s="5">
        <f t="shared" si="7"/>
        <v>20</v>
      </c>
      <c r="X64" s="5">
        <f t="shared" si="8"/>
        <v>3</v>
      </c>
      <c r="Y64" s="5">
        <f t="shared" si="9"/>
        <v>27</v>
      </c>
      <c r="Z64" s="5">
        <f t="shared" si="10"/>
        <v>68</v>
      </c>
      <c r="AA64" s="5">
        <f t="shared" si="11"/>
        <v>52</v>
      </c>
      <c r="AB64" s="20" t="s">
        <v>137</v>
      </c>
      <c r="AC64" s="7">
        <v>487900</v>
      </c>
      <c r="AD64" s="8">
        <v>87100</v>
      </c>
      <c r="AE64" s="9" t="s">
        <v>198</v>
      </c>
      <c r="AF64" s="20" t="s">
        <v>219</v>
      </c>
      <c r="AG64" s="25" t="s">
        <v>229</v>
      </c>
      <c r="AH64" s="6">
        <v>11</v>
      </c>
      <c r="AI64" s="6">
        <v>9</v>
      </c>
      <c r="AJ64" s="6">
        <v>7</v>
      </c>
      <c r="AK64" s="6">
        <v>2</v>
      </c>
      <c r="AL64" s="6">
        <v>161</v>
      </c>
    </row>
    <row r="65" spans="1:38" ht="15.75">
      <c r="A65" t="s">
        <v>13</v>
      </c>
      <c r="B65" t="s">
        <v>68</v>
      </c>
      <c r="C65" s="10">
        <v>39.1459</v>
      </c>
      <c r="D65" s="10">
        <v>29.67166</v>
      </c>
      <c r="E65" s="10">
        <v>62.77787</v>
      </c>
      <c r="F65" s="10">
        <v>33.87328</v>
      </c>
      <c r="G65" s="10">
        <v>28.10126</v>
      </c>
      <c r="H65" s="10">
        <v>41.30545</v>
      </c>
      <c r="I65" s="10">
        <v>206.6422</v>
      </c>
      <c r="J65" s="10">
        <v>0.8421644</v>
      </c>
      <c r="K65" s="10" t="s">
        <v>91</v>
      </c>
      <c r="L65" s="10" t="s">
        <v>91</v>
      </c>
      <c r="M65" s="10">
        <v>22.21937</v>
      </c>
      <c r="N65" s="10">
        <v>1.790495</v>
      </c>
      <c r="O65" s="10">
        <v>208.3101</v>
      </c>
      <c r="P65" s="10">
        <v>0.238</v>
      </c>
      <c r="Q65" s="10">
        <v>0.0477139</v>
      </c>
      <c r="R65" s="11">
        <v>5.413793</v>
      </c>
      <c r="S65" s="10">
        <v>87.24675</v>
      </c>
      <c r="T65" s="10">
        <v>1.80695</v>
      </c>
      <c r="U65" s="5">
        <v>27.025</v>
      </c>
      <c r="V65" s="5">
        <f t="shared" si="6"/>
        <v>66</v>
      </c>
      <c r="W65" s="5">
        <f t="shared" si="7"/>
        <v>69</v>
      </c>
      <c r="X65" s="5">
        <f t="shared" si="8"/>
        <v>52</v>
      </c>
      <c r="Y65" s="5">
        <f t="shared" si="9"/>
        <v>59</v>
      </c>
      <c r="Z65" s="5">
        <f t="shared" si="10"/>
        <v>35</v>
      </c>
      <c r="AA65" s="5">
        <f t="shared" si="11"/>
        <v>60</v>
      </c>
      <c r="AB65" s="18" t="s">
        <v>117</v>
      </c>
      <c r="AC65" s="7">
        <v>498100</v>
      </c>
      <c r="AD65" s="8">
        <v>49700</v>
      </c>
      <c r="AE65" s="12" t="s">
        <v>199</v>
      </c>
      <c r="AF65" s="18" t="s">
        <v>217</v>
      </c>
      <c r="AG65" s="18" t="s">
        <v>226</v>
      </c>
      <c r="AH65" s="6">
        <v>14</v>
      </c>
      <c r="AI65" s="6">
        <v>4</v>
      </c>
      <c r="AJ65" s="6">
        <v>4</v>
      </c>
      <c r="AK65" s="6">
        <v>9</v>
      </c>
      <c r="AL65" s="6">
        <v>171</v>
      </c>
    </row>
    <row r="66" spans="1:38" ht="15.75">
      <c r="A66" t="s">
        <v>13</v>
      </c>
      <c r="B66" t="s">
        <v>44</v>
      </c>
      <c r="C66" s="10">
        <v>53.04093</v>
      </c>
      <c r="D66" s="10">
        <v>61.44466</v>
      </c>
      <c r="E66" s="10">
        <v>74.07001</v>
      </c>
      <c r="F66" s="10">
        <v>49.37534</v>
      </c>
      <c r="G66" s="10">
        <v>34.49001</v>
      </c>
      <c r="H66" s="10">
        <v>45.82465</v>
      </c>
      <c r="I66" s="10">
        <v>216.9915</v>
      </c>
      <c r="J66" s="10">
        <v>0.9010366</v>
      </c>
      <c r="K66" s="10">
        <v>0.5669661</v>
      </c>
      <c r="L66" s="10">
        <v>0.6292376</v>
      </c>
      <c r="M66" s="10">
        <v>15.84269</v>
      </c>
      <c r="N66" s="10">
        <v>0.0791315</v>
      </c>
      <c r="O66" s="10">
        <v>12.25387</v>
      </c>
      <c r="P66" s="10">
        <v>0.4378146</v>
      </c>
      <c r="Q66" s="10">
        <v>0.0626068</v>
      </c>
      <c r="R66" s="11">
        <v>10.58537</v>
      </c>
      <c r="S66" s="10">
        <v>8.088906</v>
      </c>
      <c r="T66" s="10">
        <v>1.57445</v>
      </c>
      <c r="U66" s="5">
        <v>32.275</v>
      </c>
      <c r="V66" s="5">
        <f t="shared" si="6"/>
        <v>42</v>
      </c>
      <c r="W66" s="5">
        <f t="shared" si="7"/>
        <v>38</v>
      </c>
      <c r="X66" s="5">
        <f t="shared" si="8"/>
        <v>44</v>
      </c>
      <c r="Y66" s="5">
        <f t="shared" si="9"/>
        <v>12</v>
      </c>
      <c r="Z66" s="5">
        <f t="shared" si="10"/>
        <v>19</v>
      </c>
      <c r="AA66" s="5">
        <f t="shared" si="11"/>
        <v>54</v>
      </c>
      <c r="AB66" s="18" t="s">
        <v>99</v>
      </c>
      <c r="AC66" s="7">
        <v>496300</v>
      </c>
      <c r="AD66" s="8">
        <v>59400</v>
      </c>
      <c r="AE66" s="12" t="s">
        <v>200</v>
      </c>
      <c r="AF66" s="18" t="s">
        <v>259</v>
      </c>
      <c r="AG66" s="18" t="s">
        <v>225</v>
      </c>
      <c r="AH66" s="13">
        <v>3</v>
      </c>
      <c r="AI66" s="13" t="s">
        <v>243</v>
      </c>
      <c r="AJ66" s="6">
        <v>5</v>
      </c>
      <c r="AK66" s="13">
        <v>1</v>
      </c>
      <c r="AL66" s="6">
        <v>174</v>
      </c>
    </row>
    <row r="67" spans="1:38" ht="15.75">
      <c r="A67" t="s">
        <v>6</v>
      </c>
      <c r="B67" t="s">
        <v>33</v>
      </c>
      <c r="C67" s="10">
        <v>57.08206</v>
      </c>
      <c r="D67" s="10">
        <v>49.07177</v>
      </c>
      <c r="E67" s="10">
        <v>90.22769</v>
      </c>
      <c r="F67" s="10">
        <v>10.14911</v>
      </c>
      <c r="G67" s="10">
        <v>64.6094</v>
      </c>
      <c r="H67" s="10">
        <v>71.35236</v>
      </c>
      <c r="I67" s="10">
        <v>477.0824</v>
      </c>
      <c r="J67" s="10">
        <v>0.6915677</v>
      </c>
      <c r="K67" s="10">
        <v>0.6162505</v>
      </c>
      <c r="L67" s="10">
        <v>0.8910921</v>
      </c>
      <c r="M67" s="10">
        <v>6.718431</v>
      </c>
      <c r="N67" s="10" t="s">
        <v>91</v>
      </c>
      <c r="O67" s="10" t="s">
        <v>91</v>
      </c>
      <c r="P67" s="10">
        <v>0.5590433</v>
      </c>
      <c r="Q67" s="10">
        <v>59.2807</v>
      </c>
      <c r="R67" s="11">
        <v>0.014245</v>
      </c>
      <c r="S67" s="10" t="s">
        <v>91</v>
      </c>
      <c r="T67" s="10">
        <v>0.261121</v>
      </c>
      <c r="U67" s="5" t="s">
        <v>243</v>
      </c>
      <c r="V67" s="5">
        <f t="shared" si="6"/>
        <v>31</v>
      </c>
      <c r="W67" s="5">
        <f t="shared" si="7"/>
        <v>66</v>
      </c>
      <c r="X67" s="5">
        <f t="shared" si="8"/>
        <v>16</v>
      </c>
      <c r="Y67" s="5">
        <f t="shared" si="9"/>
        <v>69</v>
      </c>
      <c r="Z67" s="5">
        <f t="shared" si="10"/>
        <v>1</v>
      </c>
      <c r="AA67" s="5">
        <f t="shared" si="11"/>
        <v>26</v>
      </c>
      <c r="AB67" s="18" t="s">
        <v>100</v>
      </c>
      <c r="AC67" s="7">
        <v>43570</v>
      </c>
      <c r="AD67" s="8">
        <v>31900</v>
      </c>
      <c r="AE67" s="9" t="s">
        <v>201</v>
      </c>
      <c r="AF67" s="18" t="s">
        <v>204</v>
      </c>
      <c r="AG67" s="18" t="s">
        <v>229</v>
      </c>
      <c r="AH67" s="6">
        <v>64</v>
      </c>
      <c r="AI67" s="6">
        <v>48</v>
      </c>
      <c r="AJ67" s="6">
        <v>101</v>
      </c>
      <c r="AK67" s="6">
        <v>89</v>
      </c>
      <c r="AL67" s="6">
        <v>127</v>
      </c>
    </row>
    <row r="68" spans="1:38" ht="15.75">
      <c r="A68" t="s">
        <v>1</v>
      </c>
      <c r="B68" t="s">
        <v>19</v>
      </c>
      <c r="C68" s="10">
        <v>62.80027</v>
      </c>
      <c r="D68" s="10">
        <v>59.30817</v>
      </c>
      <c r="E68" s="10">
        <v>78.20647</v>
      </c>
      <c r="F68" s="10">
        <v>56.85896</v>
      </c>
      <c r="G68" s="10">
        <v>27.55468</v>
      </c>
      <c r="H68" s="10">
        <v>92.0731</v>
      </c>
      <c r="I68" s="10">
        <v>504.9233</v>
      </c>
      <c r="J68" s="10">
        <v>0.9132726</v>
      </c>
      <c r="K68" s="10">
        <v>0.294968</v>
      </c>
      <c r="L68" s="10">
        <v>0.3229792</v>
      </c>
      <c r="M68" s="10">
        <v>13.50682</v>
      </c>
      <c r="N68" s="10" t="s">
        <v>91</v>
      </c>
      <c r="O68" s="10" t="s">
        <v>91</v>
      </c>
      <c r="P68" s="10">
        <v>0.2110139</v>
      </c>
      <c r="Q68" s="10">
        <v>0.0966694</v>
      </c>
      <c r="R68" s="11">
        <v>2.763371</v>
      </c>
      <c r="S68" s="10" t="s">
        <v>91</v>
      </c>
      <c r="T68" s="10">
        <v>-0.804903</v>
      </c>
      <c r="U68" s="5">
        <v>40.04</v>
      </c>
      <c r="V68" s="5">
        <f t="shared" si="6"/>
        <v>17</v>
      </c>
      <c r="W68" s="5">
        <f t="shared" si="7"/>
        <v>47</v>
      </c>
      <c r="X68" s="5">
        <f t="shared" si="8"/>
        <v>39</v>
      </c>
      <c r="Y68" s="5">
        <f t="shared" si="9"/>
        <v>3</v>
      </c>
      <c r="Z68" s="5">
        <f t="shared" si="10"/>
        <v>40</v>
      </c>
      <c r="AA68" s="5">
        <f t="shared" si="11"/>
        <v>8</v>
      </c>
      <c r="AB68" s="18" t="s">
        <v>138</v>
      </c>
      <c r="AC68" s="7">
        <v>1670000</v>
      </c>
      <c r="AD68" s="8">
        <v>21100</v>
      </c>
      <c r="AE68" s="9" t="s">
        <v>202</v>
      </c>
      <c r="AF68" s="18" t="s">
        <v>204</v>
      </c>
      <c r="AG68" s="18" t="s">
        <v>226</v>
      </c>
      <c r="AH68" s="13">
        <v>72</v>
      </c>
      <c r="AI68" s="13">
        <v>99</v>
      </c>
      <c r="AJ68" s="6">
        <v>75</v>
      </c>
      <c r="AK68" s="13">
        <v>51</v>
      </c>
      <c r="AL68" s="6">
        <v>79</v>
      </c>
    </row>
    <row r="69" spans="1:38" ht="15.75">
      <c r="A69" t="s">
        <v>13</v>
      </c>
      <c r="B69" t="s">
        <v>31</v>
      </c>
      <c r="C69" s="10">
        <v>57.25529</v>
      </c>
      <c r="D69" s="10">
        <v>65.23877</v>
      </c>
      <c r="E69" s="10">
        <v>69.18723</v>
      </c>
      <c r="F69" s="10">
        <v>40.44698</v>
      </c>
      <c r="G69" s="10">
        <v>25.37081</v>
      </c>
      <c r="H69" s="10">
        <v>86.03265</v>
      </c>
      <c r="I69" s="10">
        <v>356</v>
      </c>
      <c r="J69" s="10">
        <v>1.129158</v>
      </c>
      <c r="K69" s="10">
        <v>0.3182893</v>
      </c>
      <c r="L69" s="10">
        <v>0.3065851</v>
      </c>
      <c r="M69" s="10">
        <v>18.6</v>
      </c>
      <c r="N69" s="10">
        <v>1.320679</v>
      </c>
      <c r="O69" s="10" t="s">
        <v>91</v>
      </c>
      <c r="P69" s="10">
        <v>0.1530171</v>
      </c>
      <c r="Q69" s="10">
        <v>0.9126347</v>
      </c>
      <c r="R69" s="11">
        <v>7.11127</v>
      </c>
      <c r="S69" s="10">
        <v>62.70761</v>
      </c>
      <c r="T69" s="10">
        <v>-0.494139</v>
      </c>
      <c r="U69" s="5">
        <v>24.74</v>
      </c>
      <c r="V69" s="5">
        <f t="shared" si="6"/>
        <v>29</v>
      </c>
      <c r="W69" s="5">
        <f t="shared" si="7"/>
        <v>29</v>
      </c>
      <c r="X69" s="5">
        <f t="shared" si="8"/>
        <v>49</v>
      </c>
      <c r="Y69" s="5">
        <f t="shared" si="9"/>
        <v>46</v>
      </c>
      <c r="Z69" s="5">
        <f t="shared" si="10"/>
        <v>48</v>
      </c>
      <c r="AA69" s="5">
        <f t="shared" si="11"/>
        <v>12</v>
      </c>
      <c r="AB69" s="18" t="s">
        <v>139</v>
      </c>
      <c r="AC69" s="7">
        <v>352600</v>
      </c>
      <c r="AD69" s="8">
        <v>8200</v>
      </c>
      <c r="AE69" s="9" t="s">
        <v>203</v>
      </c>
      <c r="AF69" s="18" t="s">
        <v>204</v>
      </c>
      <c r="AG69" s="18" t="s">
        <v>241</v>
      </c>
      <c r="AH69" s="13">
        <v>81</v>
      </c>
      <c r="AI69" s="13">
        <v>78</v>
      </c>
      <c r="AJ69" s="13">
        <v>131</v>
      </c>
      <c r="AK69" s="13">
        <v>79</v>
      </c>
      <c r="AL69" s="13">
        <v>85</v>
      </c>
    </row>
    <row r="70" spans="1:38" ht="15.75">
      <c r="A70" t="s">
        <v>6</v>
      </c>
      <c r="B70" t="s">
        <v>8</v>
      </c>
      <c r="C70" s="10">
        <v>67.24136</v>
      </c>
      <c r="D70" s="10">
        <v>73.61942</v>
      </c>
      <c r="E70" s="10">
        <v>88.96344</v>
      </c>
      <c r="F70" s="10">
        <v>38.13243</v>
      </c>
      <c r="G70" s="10">
        <v>46.02541</v>
      </c>
      <c r="H70" s="10">
        <v>89.46613</v>
      </c>
      <c r="I70" s="10">
        <v>1.15</v>
      </c>
      <c r="J70" s="10">
        <v>2.895105</v>
      </c>
      <c r="K70" s="10">
        <v>1.726316</v>
      </c>
      <c r="L70" s="10">
        <v>0.5962877</v>
      </c>
      <c r="M70" s="10" t="s">
        <v>91</v>
      </c>
      <c r="N70" s="10">
        <v>1.116093</v>
      </c>
      <c r="O70" s="10" t="s">
        <v>91</v>
      </c>
      <c r="P70" s="10">
        <v>0.73</v>
      </c>
      <c r="Q70" s="10">
        <v>3.003221</v>
      </c>
      <c r="R70" s="11">
        <v>0.9342092</v>
      </c>
      <c r="S70" s="10" t="s">
        <v>91</v>
      </c>
      <c r="T70" s="10">
        <v>-0.670782</v>
      </c>
      <c r="U70" s="5" t="s">
        <v>243</v>
      </c>
      <c r="V70" s="5">
        <f t="shared" si="6"/>
        <v>6</v>
      </c>
      <c r="W70" s="5">
        <f t="shared" si="7"/>
        <v>12</v>
      </c>
      <c r="X70" s="5">
        <f t="shared" si="8"/>
        <v>18</v>
      </c>
      <c r="Y70" s="5">
        <f t="shared" si="9"/>
        <v>55</v>
      </c>
      <c r="Z70" s="5">
        <f t="shared" si="10"/>
        <v>2</v>
      </c>
      <c r="AA70" s="5">
        <f t="shared" si="11"/>
        <v>9</v>
      </c>
      <c r="AB70" s="18" t="s">
        <v>140</v>
      </c>
      <c r="AC70" s="7">
        <v>468600</v>
      </c>
      <c r="AD70" s="8">
        <v>15100</v>
      </c>
      <c r="AE70" s="17">
        <v>31568.18</v>
      </c>
      <c r="AF70" s="18" t="s">
        <v>213</v>
      </c>
      <c r="AG70" s="20" t="s">
        <v>226</v>
      </c>
      <c r="AH70" s="13">
        <v>71</v>
      </c>
      <c r="AI70" s="13">
        <v>113</v>
      </c>
      <c r="AJ70" s="13">
        <v>166</v>
      </c>
      <c r="AK70" s="13">
        <v>132</v>
      </c>
      <c r="AL70" s="13">
        <v>63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CORDOURIER</dc:creator>
  <cp:keywords/>
  <dc:description/>
  <cp:lastModifiedBy>user0</cp:lastModifiedBy>
  <dcterms:created xsi:type="dcterms:W3CDTF">2017-10-05T16:55:22Z</dcterms:created>
  <dcterms:modified xsi:type="dcterms:W3CDTF">2017-11-03T23:52:44Z</dcterms:modified>
  <cp:category/>
  <cp:version/>
  <cp:contentType/>
  <cp:contentStatus/>
</cp:coreProperties>
</file>